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аблица печ." sheetId="2" r:id="rId1"/>
    <sheet name="Комиссия по допуску" sheetId="3" r:id="rId2"/>
    <sheet name="1" sheetId="1" r:id="rId3"/>
    <sheet name="Таблица" sheetId="4" r:id="rId4"/>
  </sheets>
  <calcPr calcId="145621"/>
</workbook>
</file>

<file path=xl/calcChain.xml><?xml version="1.0" encoding="utf-8"?>
<calcChain xmlns="http://schemas.openxmlformats.org/spreadsheetml/2006/main">
  <c r="G19" i="2" l="1"/>
  <c r="J19" i="2" s="1"/>
  <c r="G21" i="2"/>
  <c r="J21" i="2" s="1"/>
  <c r="G20" i="2"/>
  <c r="J20" i="2" s="1"/>
  <c r="G32" i="2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8" i="3"/>
  <c r="F29" i="3"/>
  <c r="E29" i="3"/>
  <c r="D29" i="3"/>
  <c r="G16" i="2" l="1"/>
  <c r="G27" i="2"/>
  <c r="G30" i="2"/>
  <c r="G24" i="2"/>
  <c r="G17" i="2"/>
  <c r="G22" i="2"/>
  <c r="G25" i="2"/>
  <c r="G23" i="2"/>
  <c r="G26" i="2"/>
  <c r="G34" i="2"/>
  <c r="G28" i="2"/>
  <c r="G35" i="2"/>
  <c r="G18" i="2"/>
  <c r="G29" i="2"/>
  <c r="G33" i="2"/>
  <c r="G36" i="2"/>
  <c r="J35" i="2" s="1"/>
  <c r="G37" i="2"/>
  <c r="J37" i="2" s="1"/>
  <c r="G31" i="2"/>
  <c r="J36" i="2" l="1"/>
  <c r="H18" i="4"/>
  <c r="J29" i="2" l="1"/>
  <c r="J32" i="2" l="1"/>
  <c r="J33" i="2"/>
  <c r="J31" i="2"/>
  <c r="J30" i="2"/>
  <c r="J27" i="2"/>
  <c r="J28" i="2"/>
  <c r="J22" i="2"/>
  <c r="I35" i="4" l="1"/>
  <c r="H35" i="4"/>
  <c r="I34" i="4"/>
  <c r="H34" i="4"/>
  <c r="I33" i="4"/>
  <c r="H33" i="4"/>
  <c r="I32" i="4"/>
  <c r="H32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1" i="4"/>
  <c r="H21" i="4"/>
  <c r="I20" i="4"/>
  <c r="H20" i="4"/>
  <c r="I19" i="4"/>
  <c r="H19" i="4"/>
  <c r="J35" i="4" l="1"/>
  <c r="N35" i="4" s="1"/>
  <c r="J34" i="4"/>
  <c r="N34" i="4" s="1"/>
  <c r="J33" i="4"/>
  <c r="N33" i="4" s="1"/>
  <c r="J32" i="4"/>
  <c r="N32" i="4" s="1"/>
  <c r="J29" i="4"/>
  <c r="N29" i="4" s="1"/>
  <c r="J30" i="4"/>
  <c r="N30" i="4" s="1"/>
  <c r="J28" i="4"/>
  <c r="N28" i="4" s="1"/>
  <c r="J27" i="4"/>
  <c r="N27" i="4" s="1"/>
  <c r="J23" i="4"/>
  <c r="N23" i="4" s="1"/>
  <c r="J26" i="4"/>
  <c r="N26" i="4" s="1"/>
  <c r="J25" i="4"/>
  <c r="N25" i="4" s="1"/>
  <c r="J24" i="4"/>
  <c r="N24" i="4" s="1"/>
  <c r="J21" i="4"/>
  <c r="N21" i="4" s="1"/>
  <c r="J19" i="4"/>
  <c r="N19" i="4" s="1"/>
  <c r="J20" i="4"/>
  <c r="N20" i="4" s="1"/>
  <c r="J16" i="2"/>
  <c r="I38" i="4"/>
  <c r="H38" i="4"/>
  <c r="I37" i="4"/>
  <c r="H37" i="4"/>
  <c r="I36" i="4"/>
  <c r="H36" i="4"/>
  <c r="I31" i="4"/>
  <c r="H31" i="4"/>
  <c r="I22" i="4"/>
  <c r="H22" i="4"/>
  <c r="I18" i="4"/>
  <c r="J38" i="4" l="1"/>
  <c r="N38" i="4" s="1"/>
  <c r="J36" i="4"/>
  <c r="N36" i="4" s="1"/>
  <c r="J37" i="4"/>
  <c r="N37" i="4" s="1"/>
  <c r="J22" i="4"/>
  <c r="N22" i="4" s="1"/>
  <c r="J18" i="4"/>
  <c r="N18" i="4" s="1"/>
  <c r="J31" i="4"/>
  <c r="N31" i="4" s="1"/>
  <c r="X20" i="1"/>
  <c r="T20" i="1"/>
  <c r="X18" i="1"/>
  <c r="X19" i="1"/>
  <c r="X21" i="1"/>
  <c r="X22" i="1"/>
  <c r="X23" i="1"/>
  <c r="X24" i="1"/>
  <c r="X25" i="1"/>
  <c r="X26" i="1"/>
  <c r="X27" i="1"/>
  <c r="X28" i="1"/>
  <c r="X29" i="1"/>
  <c r="X30" i="1"/>
  <c r="X17" i="1"/>
  <c r="X16" i="1"/>
  <c r="X15" i="1"/>
  <c r="Y20" i="1" l="1"/>
  <c r="T15" i="1"/>
  <c r="Y15" i="1" s="1"/>
  <c r="T16" i="1"/>
  <c r="T17" i="1"/>
  <c r="T18" i="1"/>
  <c r="T19" i="1"/>
  <c r="T21" i="1"/>
  <c r="T22" i="1"/>
  <c r="T23" i="1"/>
  <c r="T24" i="1"/>
  <c r="T25" i="1"/>
  <c r="T26" i="1"/>
  <c r="T27" i="1"/>
  <c r="T28" i="1"/>
  <c r="T29" i="1"/>
  <c r="T30" i="1"/>
  <c r="Y16" i="1"/>
  <c r="J17" i="2" l="1"/>
  <c r="J23" i="2"/>
  <c r="J26" i="2"/>
  <c r="J34" i="2"/>
  <c r="J18" i="2"/>
  <c r="J24" i="2"/>
  <c r="J25" i="2"/>
  <c r="Y30" i="1"/>
  <c r="Y29" i="1" l="1"/>
  <c r="Y17" i="1"/>
  <c r="Y22" i="1"/>
  <c r="Y25" i="1"/>
  <c r="Y19" i="1"/>
  <c r="Y23" i="1"/>
  <c r="Y18" i="1"/>
  <c r="Y21" i="1"/>
  <c r="Y24" i="1"/>
  <c r="Y28" i="1"/>
  <c r="Y27" i="1"/>
  <c r="Y26" i="1"/>
</calcChain>
</file>

<file path=xl/sharedStrings.xml><?xml version="1.0" encoding="utf-8"?>
<sst xmlns="http://schemas.openxmlformats.org/spreadsheetml/2006/main" count="179" uniqueCount="97">
  <si>
    <t>№ п/п</t>
  </si>
  <si>
    <t>Команда</t>
  </si>
  <si>
    <t>Очки</t>
  </si>
  <si>
    <t>Место</t>
  </si>
  <si>
    <t xml:space="preserve">Гл. судья </t>
  </si>
  <si>
    <t xml:space="preserve">Гл. секретарь </t>
  </si>
  <si>
    <t>КГАУ «Центр спортивной подготовки»</t>
  </si>
  <si>
    <t>ТАБЛИЦА КОМАНДНЫХ РЕЗУЛЬТАТОВ</t>
  </si>
  <si>
    <t>Сумма</t>
  </si>
  <si>
    <t>за 2 дня</t>
  </si>
  <si>
    <t>Эстафета</t>
  </si>
  <si>
    <t>муж</t>
  </si>
  <si>
    <t>жен</t>
  </si>
  <si>
    <t>за 1</t>
  </si>
  <si>
    <t>день</t>
  </si>
  <si>
    <t>очков</t>
  </si>
  <si>
    <t>Министерство спорта Красноярского края</t>
  </si>
  <si>
    <t>Е.И. Гольм (РК, Красноярск)</t>
  </si>
  <si>
    <t>Мужчины и Женщины очки</t>
  </si>
  <si>
    <t>лично</t>
  </si>
  <si>
    <t>Итого</t>
  </si>
  <si>
    <t>очки</t>
  </si>
  <si>
    <t>за</t>
  </si>
  <si>
    <t>эст.</t>
  </si>
  <si>
    <t>сумма</t>
  </si>
  <si>
    <t>I</t>
  </si>
  <si>
    <t>II</t>
  </si>
  <si>
    <t>III</t>
  </si>
  <si>
    <t>Министерство сельского хозяйства Красноярского края</t>
  </si>
  <si>
    <t>Министерство культуры Красноярского края</t>
  </si>
  <si>
    <t>Администрация Шушенского района</t>
  </si>
  <si>
    <t>Администрация Шушенского района Красноярского края</t>
  </si>
  <si>
    <t>СРЕДИ МУНИЦИПАЛЬНЫХ РАЙОНОВ КРАСНОЯРСКОГО КРАЯ</t>
  </si>
  <si>
    <t>«СЕЛЬСКАЯ ЗИМА КРАСНОЯРЬЯ»</t>
  </si>
  <si>
    <t>СОРЕВНОВАНИЯ ПО ЛЫЖНЫМ ГОНКАМ XI ЗИМНИХ СПОРТИВНЫХ ИГР</t>
  </si>
  <si>
    <t xml:space="preserve">      16-19.02.2017 г.</t>
  </si>
  <si>
    <t>Смешанная</t>
  </si>
  <si>
    <t>эстафета</t>
  </si>
  <si>
    <t xml:space="preserve">                         </t>
  </si>
  <si>
    <t>муж. 5км</t>
  </si>
  <si>
    <t>жен. 3км</t>
  </si>
  <si>
    <t>XI ЗИМНИХ СПОРТИВНЫХ ИГР</t>
  </si>
  <si>
    <t xml:space="preserve">СОРЕВНОВАНИЯ ПО ЛЫЖНЫМ ГОНКАМ </t>
  </si>
  <si>
    <t xml:space="preserve">   пгт. Шушенское, Национальный парк «Шушенский бор»</t>
  </si>
  <si>
    <t>Инд. гонка (классич.)</t>
  </si>
  <si>
    <t xml:space="preserve">      16.02.2016 - 19.02.2017 г.</t>
  </si>
  <si>
    <t>Казачинский р-н</t>
  </si>
  <si>
    <t>Шушенский р-н</t>
  </si>
  <si>
    <t>Кежемский р-н</t>
  </si>
  <si>
    <t>Северо-Енисейский р-н</t>
  </si>
  <si>
    <t>Абанский р-н</t>
  </si>
  <si>
    <t>Канский р-н</t>
  </si>
  <si>
    <t>Енисейский р-н</t>
  </si>
  <si>
    <t>Каратузский р-н</t>
  </si>
  <si>
    <t>Курагинскийр-н</t>
  </si>
  <si>
    <t>Большеулуйский р-н</t>
  </si>
  <si>
    <t>Шарыповский р-н</t>
  </si>
  <si>
    <t>Ермаковский р-н</t>
  </si>
  <si>
    <t>Новоселовский р-н</t>
  </si>
  <si>
    <t>Большемуртинский р-н</t>
  </si>
  <si>
    <t>Балахтинский р-н</t>
  </si>
  <si>
    <t>Ужурский р-н</t>
  </si>
  <si>
    <t>Краснотуранский р-н</t>
  </si>
  <si>
    <t>Уярский р-н</t>
  </si>
  <si>
    <t>муж.</t>
  </si>
  <si>
    <t>жен.</t>
  </si>
  <si>
    <t>Всего</t>
  </si>
  <si>
    <t>Тасеевский р-н</t>
  </si>
  <si>
    <t>Минусинский р-н</t>
  </si>
  <si>
    <t>Партизанский р-н</t>
  </si>
  <si>
    <t>ИТОГОВЫЙ  ПРОТОКОЛ  КОМАНДНЫХ  РЕЗУЛЬТАТОВ</t>
  </si>
  <si>
    <t>за 1 день</t>
  </si>
  <si>
    <t xml:space="preserve"> очки</t>
  </si>
  <si>
    <t>эстафета, очки</t>
  </si>
  <si>
    <t>Общее место</t>
  </si>
  <si>
    <t>Е.Д. Кондрашова (1к., Красноярск)</t>
  </si>
  <si>
    <t>О.Ю. Болотская (1к., Красноярск)</t>
  </si>
  <si>
    <t xml:space="preserve">   п. Подгорный, ЛСК «Воробьи»   </t>
  </si>
  <si>
    <t xml:space="preserve">     СОРЕВНОВАНИЯ ПО ЛЫЖНЫМ ГОНКАМ</t>
  </si>
  <si>
    <t xml:space="preserve">         И МУНИЦИПАЛЬНЫХ ОКРУГОВ КРАСНОЯРСКОГО КРАЯ</t>
  </si>
  <si>
    <t>Березовский р-н</t>
  </si>
  <si>
    <t>Богучанский р-н</t>
  </si>
  <si>
    <t>Емельяновский р-н</t>
  </si>
  <si>
    <t>Иланский р-н</t>
  </si>
  <si>
    <t>Назаровский р-н</t>
  </si>
  <si>
    <t>Бирилюсский р-н</t>
  </si>
  <si>
    <t xml:space="preserve">    28.02-02.03.2025 г.</t>
  </si>
  <si>
    <t xml:space="preserve">    «СЕЛЬСКАЯ ЗИМА КРАСНОЯРЬЯ» - 2025</t>
  </si>
  <si>
    <t>Инд. гонка, свобод. стиль</t>
  </si>
  <si>
    <t>01 марта 2025</t>
  </si>
  <si>
    <t>02 марта 2025</t>
  </si>
  <si>
    <t>муж. 10км</t>
  </si>
  <si>
    <t>жен. 5км</t>
  </si>
  <si>
    <t xml:space="preserve">                XIV ЗИМНИЕ СПОРТИВНЫЕ ИГРЫ СРЕДИ МУНИЦИПАЛЬНЫХ РАЙОНОВ</t>
  </si>
  <si>
    <t>XIV ЗИМНИХ СПОРТИВНЫХ ИГР</t>
  </si>
  <si>
    <t>Козульский р-н</t>
  </si>
  <si>
    <t>Сухобузимский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</si>
</sst>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0" xfId="0" applyFont="1" applyBorder="1" applyAlignment="1">
      <alignment horizontal="right"/>
    </xf>
    <xf numFmtId="0" fontId="10" fillId="0" borderId="1" xfId="0" applyFont="1" applyBorder="1"/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/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5" fillId="0" borderId="0" xfId="0" applyFont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0" xfId="0" applyFont="1"/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/>
    <xf numFmtId="0" fontId="12" fillId="0" borderId="0" xfId="0" applyFont="1" applyFill="1"/>
    <xf numFmtId="0" fontId="11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/>
    <xf numFmtId="0" fontId="17" fillId="0" borderId="1" xfId="0" applyFont="1" applyBorder="1"/>
    <xf numFmtId="0" fontId="13" fillId="0" borderId="0" xfId="0" applyFont="1"/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pn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68579</xdr:rowOff>
    </xdr:from>
    <xdr:to>
      <xdr:col>1</xdr:col>
      <xdr:colOff>998220</xdr:colOff>
      <xdr:row>6</xdr:row>
      <xdr:rowOff>62836</xdr:rowOff>
    </xdr:to>
    <xdr:pic>
      <xdr:nvPicPr>
        <xdr:cNvPr id="5" name="Рисунок 4" descr="C:\Users\taymulina\Documents\СПАРТАКИАДЫ\МУНИЦАПАЛЬНЫЕ РАЙОНЫ\2025\Села зима_подгорный_2025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8579"/>
          <a:ext cx="1181100" cy="1068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61378</xdr:colOff>
      <xdr:row>2</xdr:row>
      <xdr:rowOff>28575</xdr:rowOff>
    </xdr:from>
    <xdr:to>
      <xdr:col>2</xdr:col>
      <xdr:colOff>1239963</xdr:colOff>
      <xdr:row>6</xdr:row>
      <xdr:rowOff>85955</xdr:rowOff>
    </xdr:to>
    <xdr:pic>
      <xdr:nvPicPr>
        <xdr:cNvPr id="2" name="Picture 33" descr="Афиша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3" y="390525"/>
          <a:ext cx="1473860" cy="78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1011758</xdr:colOff>
      <xdr:row>0</xdr:row>
      <xdr:rowOff>0</xdr:rowOff>
    </xdr:from>
    <xdr:to>
      <xdr:col>2</xdr:col>
      <xdr:colOff>1776562</xdr:colOff>
      <xdr:row>3</xdr:row>
      <xdr:rowOff>6934</xdr:rowOff>
    </xdr:to>
    <xdr:pic>
      <xdr:nvPicPr>
        <xdr:cNvPr id="3" name="Picture 34" descr="Афиша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58" y="0"/>
          <a:ext cx="764804" cy="54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325955</xdr:colOff>
      <xdr:row>0</xdr:row>
      <xdr:rowOff>0</xdr:rowOff>
    </xdr:from>
    <xdr:to>
      <xdr:col>25</xdr:col>
      <xdr:colOff>80241</xdr:colOff>
      <xdr:row>4</xdr:row>
      <xdr:rowOff>132352</xdr:rowOff>
    </xdr:to>
    <xdr:pic>
      <xdr:nvPicPr>
        <xdr:cNvPr id="4" name="Picture 28" descr="C:\Documents and Settings\Admin\Рабочий стол\Оксана\ЛОГОТИПЫ\Логотип Красноярский край 1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505" y="0"/>
          <a:ext cx="678211" cy="85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40214</xdr:colOff>
      <xdr:row>2</xdr:row>
      <xdr:rowOff>30696</xdr:rowOff>
    </xdr:from>
    <xdr:to>
      <xdr:col>2</xdr:col>
      <xdr:colOff>1067466</xdr:colOff>
      <xdr:row>6</xdr:row>
      <xdr:rowOff>105296</xdr:rowOff>
    </xdr:to>
    <xdr:pic>
      <xdr:nvPicPr>
        <xdr:cNvPr id="2" name="Picture 33" descr="Афиша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4" y="392646"/>
          <a:ext cx="1284427" cy="7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618073</xdr:colOff>
      <xdr:row>0</xdr:row>
      <xdr:rowOff>56973</xdr:rowOff>
    </xdr:from>
    <xdr:to>
      <xdr:col>2</xdr:col>
      <xdr:colOff>1416128</xdr:colOff>
      <xdr:row>3</xdr:row>
      <xdr:rowOff>19049</xdr:rowOff>
    </xdr:to>
    <xdr:pic>
      <xdr:nvPicPr>
        <xdr:cNvPr id="3" name="Picture 34" descr="Афиша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348" y="56973"/>
          <a:ext cx="798055" cy="505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9542</xdr:colOff>
      <xdr:row>7</xdr:row>
      <xdr:rowOff>19083</xdr:rowOff>
    </xdr:from>
    <xdr:to>
      <xdr:col>14</xdr:col>
      <xdr:colOff>20799</xdr:colOff>
      <xdr:row>10</xdr:row>
      <xdr:rowOff>158529</xdr:rowOff>
    </xdr:to>
    <xdr:pic>
      <xdr:nvPicPr>
        <xdr:cNvPr id="4" name="Рисунок 3" descr="F:\Соревнования\ЛОГОТИПЫ, картинки\Логотип Шушенский р-н.g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17" y="1228758"/>
          <a:ext cx="485775" cy="6347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76214</xdr:colOff>
      <xdr:row>7</xdr:row>
      <xdr:rowOff>38124</xdr:rowOff>
    </xdr:from>
    <xdr:to>
      <xdr:col>2</xdr:col>
      <xdr:colOff>609683</xdr:colOff>
      <xdr:row>10</xdr:row>
      <xdr:rowOff>157550</xdr:rowOff>
    </xdr:to>
    <xdr:pic>
      <xdr:nvPicPr>
        <xdr:cNvPr id="5" name="Рисунок 4" descr="F:\Соревнования\ЛОГОТИПЫ, картинки\Мин.сель.хоз. 1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89" y="1247799"/>
          <a:ext cx="533469" cy="614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619126</xdr:colOff>
      <xdr:row>0</xdr:row>
      <xdr:rowOff>38100</xdr:rowOff>
    </xdr:from>
    <xdr:to>
      <xdr:col>14</xdr:col>
      <xdr:colOff>281664</xdr:colOff>
      <xdr:row>6</xdr:row>
      <xdr:rowOff>133211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534026" y="38100"/>
          <a:ext cx="1246286" cy="1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Layout" zoomScaleNormal="90" workbookViewId="0">
      <selection activeCell="E18" sqref="E18"/>
    </sheetView>
  </sheetViews>
  <sheetFormatPr defaultColWidth="10" defaultRowHeight="14.4" x14ac:dyDescent="0.3"/>
  <cols>
    <col min="1" max="1" width="4.88671875" style="70" customWidth="1"/>
    <col min="2" max="2" width="22.109375" style="70" customWidth="1"/>
    <col min="3" max="6" width="5.33203125" style="70" customWidth="1"/>
    <col min="7" max="7" width="9.5546875" style="72" customWidth="1"/>
    <col min="8" max="8" width="7.6640625" style="70" customWidth="1"/>
    <col min="9" max="9" width="12.6640625" style="72" customWidth="1"/>
    <col min="10" max="10" width="10" style="72" customWidth="1"/>
    <col min="11" max="11" width="7.109375" style="70" customWidth="1"/>
    <col min="12" max="16384" width="10" style="70"/>
  </cols>
  <sheetData>
    <row r="1" spans="1:11" ht="15.75" customHeight="1" x14ac:dyDescent="0.3">
      <c r="A1" s="122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.75" customHeight="1" x14ac:dyDescent="0.3">
      <c r="A2" s="122" t="s">
        <v>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17.25" customHeight="1" x14ac:dyDescent="0.3">
      <c r="A4" s="129" t="s">
        <v>93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7.25" customHeight="1" x14ac:dyDescent="0.3">
      <c r="A5" s="129" t="s">
        <v>79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17.25" customHeight="1" x14ac:dyDescent="0.3">
      <c r="A6" s="129" t="s">
        <v>87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7.25" customHeight="1" x14ac:dyDescent="0.3">
      <c r="A7" s="129" t="s">
        <v>78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5.25" customHeight="1" x14ac:dyDescent="0.3">
      <c r="A8" s="74"/>
      <c r="B8" s="74"/>
      <c r="C8" s="74"/>
      <c r="D8" s="74"/>
      <c r="E8" s="74"/>
      <c r="F8" s="74"/>
      <c r="G8" s="75"/>
      <c r="H8" s="74"/>
      <c r="I8" s="75"/>
      <c r="J8" s="75"/>
      <c r="K8" s="74"/>
    </row>
    <row r="9" spans="1:11" ht="14.25" customHeight="1" x14ac:dyDescent="0.3">
      <c r="A9" s="132" t="s">
        <v>70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ht="5.25" customHeight="1" x14ac:dyDescent="0.3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1"/>
    </row>
    <row r="11" spans="1:11" ht="13.5" customHeight="1" x14ac:dyDescent="0.3">
      <c r="A11" s="131" t="s">
        <v>86</v>
      </c>
      <c r="B11" s="131"/>
      <c r="C11" s="78"/>
      <c r="D11" s="71"/>
      <c r="E11" s="71"/>
      <c r="F11" s="79"/>
      <c r="G11" s="130" t="s">
        <v>77</v>
      </c>
      <c r="H11" s="130"/>
      <c r="I11" s="130"/>
      <c r="J11" s="130"/>
      <c r="K11" s="130"/>
    </row>
    <row r="12" spans="1:11" ht="6" customHeight="1" x14ac:dyDescent="0.3">
      <c r="A12" s="80"/>
      <c r="B12" s="80"/>
      <c r="C12" s="80"/>
      <c r="D12" s="71"/>
      <c r="E12" s="71"/>
      <c r="F12" s="81"/>
      <c r="G12" s="82"/>
      <c r="H12" s="81"/>
      <c r="I12" s="82"/>
      <c r="J12" s="83"/>
      <c r="K12" s="77"/>
    </row>
    <row r="13" spans="1:11" ht="13.5" customHeight="1" x14ac:dyDescent="0.3">
      <c r="A13" s="126" t="s">
        <v>0</v>
      </c>
      <c r="B13" s="126" t="s">
        <v>1</v>
      </c>
      <c r="C13" s="116" t="s">
        <v>89</v>
      </c>
      <c r="D13" s="116"/>
      <c r="E13" s="116"/>
      <c r="F13" s="116"/>
      <c r="G13" s="116"/>
      <c r="H13" s="116"/>
      <c r="I13" s="84" t="s">
        <v>90</v>
      </c>
      <c r="J13" s="85" t="s">
        <v>8</v>
      </c>
      <c r="K13" s="123" t="s">
        <v>74</v>
      </c>
    </row>
    <row r="14" spans="1:11" s="89" customFormat="1" ht="13.5" customHeight="1" x14ac:dyDescent="0.3">
      <c r="A14" s="127"/>
      <c r="B14" s="127"/>
      <c r="C14" s="117" t="s">
        <v>88</v>
      </c>
      <c r="D14" s="117"/>
      <c r="E14" s="117"/>
      <c r="F14" s="117"/>
      <c r="G14" s="86" t="s">
        <v>72</v>
      </c>
      <c r="H14" s="87" t="s">
        <v>3</v>
      </c>
      <c r="I14" s="85" t="s">
        <v>36</v>
      </c>
      <c r="J14" s="88" t="s">
        <v>15</v>
      </c>
      <c r="K14" s="124"/>
    </row>
    <row r="15" spans="1:11" s="89" customFormat="1" ht="13.5" customHeight="1" x14ac:dyDescent="0.3">
      <c r="A15" s="128"/>
      <c r="B15" s="125"/>
      <c r="C15" s="116" t="s">
        <v>91</v>
      </c>
      <c r="D15" s="116"/>
      <c r="E15" s="118" t="s">
        <v>92</v>
      </c>
      <c r="F15" s="119"/>
      <c r="G15" s="90" t="s">
        <v>71</v>
      </c>
      <c r="H15" s="91" t="s">
        <v>71</v>
      </c>
      <c r="I15" s="92" t="s">
        <v>73</v>
      </c>
      <c r="J15" s="90" t="s">
        <v>9</v>
      </c>
      <c r="K15" s="125"/>
    </row>
    <row r="16" spans="1:11" s="89" customFormat="1" ht="15.75" customHeight="1" x14ac:dyDescent="0.3">
      <c r="A16" s="93">
        <v>1</v>
      </c>
      <c r="B16" s="94" t="s">
        <v>54</v>
      </c>
      <c r="C16" s="95">
        <v>70</v>
      </c>
      <c r="D16" s="95">
        <v>65</v>
      </c>
      <c r="E16" s="95">
        <v>54</v>
      </c>
      <c r="F16" s="95">
        <v>40</v>
      </c>
      <c r="G16" s="96">
        <f>SUM(C16:F16)</f>
        <v>229</v>
      </c>
      <c r="H16" s="95">
        <v>1</v>
      </c>
      <c r="I16" s="96"/>
      <c r="J16" s="97">
        <f t="shared" ref="J16:J37" si="0">G16+I16</f>
        <v>229</v>
      </c>
      <c r="K16" s="98" t="s">
        <v>25</v>
      </c>
    </row>
    <row r="17" spans="1:11" s="89" customFormat="1" ht="15.75" customHeight="1" x14ac:dyDescent="0.3">
      <c r="A17" s="93">
        <v>2</v>
      </c>
      <c r="B17" s="94" t="s">
        <v>82</v>
      </c>
      <c r="C17" s="95">
        <v>60</v>
      </c>
      <c r="D17" s="95">
        <v>28</v>
      </c>
      <c r="E17" s="95">
        <v>52</v>
      </c>
      <c r="F17" s="95">
        <v>44</v>
      </c>
      <c r="G17" s="96">
        <f>SUM(C17:F17)</f>
        <v>184</v>
      </c>
      <c r="H17" s="95">
        <v>2</v>
      </c>
      <c r="I17" s="96"/>
      <c r="J17" s="97">
        <f t="shared" si="0"/>
        <v>184</v>
      </c>
      <c r="K17" s="98" t="s">
        <v>26</v>
      </c>
    </row>
    <row r="18" spans="1:11" s="89" customFormat="1" ht="15.75" customHeight="1" x14ac:dyDescent="0.3">
      <c r="A18" s="93">
        <v>3</v>
      </c>
      <c r="B18" s="94" t="s">
        <v>81</v>
      </c>
      <c r="C18" s="95">
        <v>34</v>
      </c>
      <c r="D18" s="95">
        <v>30</v>
      </c>
      <c r="E18" s="95">
        <v>65</v>
      </c>
      <c r="F18" s="95">
        <v>50</v>
      </c>
      <c r="G18" s="96">
        <f>SUM(C18:F18)</f>
        <v>179</v>
      </c>
      <c r="H18" s="95">
        <v>3</v>
      </c>
      <c r="I18" s="96"/>
      <c r="J18" s="97">
        <f t="shared" si="0"/>
        <v>179</v>
      </c>
      <c r="K18" s="98" t="s">
        <v>27</v>
      </c>
    </row>
    <row r="19" spans="1:11" s="89" customFormat="1" ht="15.75" customHeight="1" x14ac:dyDescent="0.3">
      <c r="A19" s="93">
        <v>4</v>
      </c>
      <c r="B19" s="170" t="s">
        <v>56</v>
      </c>
      <c r="C19" s="95">
        <v>52</v>
      </c>
      <c r="D19" s="95">
        <v>22</v>
      </c>
      <c r="E19" s="95">
        <v>56</v>
      </c>
      <c r="F19" s="95">
        <v>24</v>
      </c>
      <c r="G19" s="96">
        <f>SUM(C19:F19)</f>
        <v>154</v>
      </c>
      <c r="H19" s="95">
        <v>4</v>
      </c>
      <c r="I19" s="96"/>
      <c r="J19" s="97">
        <f>G19+I19</f>
        <v>154</v>
      </c>
      <c r="K19" s="95">
        <v>4</v>
      </c>
    </row>
    <row r="20" spans="1:11" s="89" customFormat="1" ht="15.75" customHeight="1" x14ac:dyDescent="0.3">
      <c r="A20" s="93">
        <v>5</v>
      </c>
      <c r="B20" s="94" t="s">
        <v>80</v>
      </c>
      <c r="C20" s="95">
        <v>54</v>
      </c>
      <c r="D20" s="95">
        <v>6</v>
      </c>
      <c r="E20" s="95">
        <v>48</v>
      </c>
      <c r="F20" s="95">
        <v>46</v>
      </c>
      <c r="G20" s="96">
        <f>SUM(C20:F20)</f>
        <v>154</v>
      </c>
      <c r="H20" s="95">
        <v>5</v>
      </c>
      <c r="I20" s="96"/>
      <c r="J20" s="97">
        <f t="shared" ref="J20" si="1">G20+I20</f>
        <v>154</v>
      </c>
      <c r="K20" s="95">
        <v>5</v>
      </c>
    </row>
    <row r="21" spans="1:11" s="89" customFormat="1" ht="15.75" customHeight="1" x14ac:dyDescent="0.3">
      <c r="A21" s="93">
        <v>6</v>
      </c>
      <c r="B21" s="94" t="s">
        <v>83</v>
      </c>
      <c r="C21" s="95">
        <v>48</v>
      </c>
      <c r="D21" s="95">
        <v>36</v>
      </c>
      <c r="E21" s="95">
        <v>38</v>
      </c>
      <c r="F21" s="95">
        <v>32</v>
      </c>
      <c r="G21" s="96">
        <f>SUM(C21:F21)</f>
        <v>154</v>
      </c>
      <c r="H21" s="95">
        <v>6</v>
      </c>
      <c r="I21" s="96"/>
      <c r="J21" s="97">
        <f t="shared" ref="J21" si="2">G21+I21</f>
        <v>154</v>
      </c>
      <c r="K21" s="95">
        <v>4</v>
      </c>
    </row>
    <row r="22" spans="1:11" s="89" customFormat="1" ht="15.75" customHeight="1" x14ac:dyDescent="0.3">
      <c r="A22" s="93">
        <v>7</v>
      </c>
      <c r="B22" s="94" t="s">
        <v>48</v>
      </c>
      <c r="C22" s="95">
        <v>24</v>
      </c>
      <c r="D22" s="95">
        <v>2</v>
      </c>
      <c r="E22" s="95">
        <v>70</v>
      </c>
      <c r="F22" s="95">
        <v>26</v>
      </c>
      <c r="G22" s="96">
        <f>SUM(C22:F22)</f>
        <v>122</v>
      </c>
      <c r="H22" s="95">
        <v>7</v>
      </c>
      <c r="I22" s="96"/>
      <c r="J22" s="97">
        <f t="shared" si="0"/>
        <v>122</v>
      </c>
      <c r="K22" s="95">
        <v>7</v>
      </c>
    </row>
    <row r="23" spans="1:11" s="89" customFormat="1" ht="15.75" customHeight="1" x14ac:dyDescent="0.3">
      <c r="A23" s="93">
        <v>8</v>
      </c>
      <c r="B23" s="94" t="s">
        <v>50</v>
      </c>
      <c r="C23" s="95">
        <v>50</v>
      </c>
      <c r="D23" s="95">
        <v>8</v>
      </c>
      <c r="E23" s="95">
        <v>42</v>
      </c>
      <c r="F23" s="95">
        <v>20</v>
      </c>
      <c r="G23" s="96">
        <f>SUM(C23:F23)</f>
        <v>120</v>
      </c>
      <c r="H23" s="95">
        <v>8</v>
      </c>
      <c r="I23" s="96"/>
      <c r="J23" s="97">
        <f t="shared" si="0"/>
        <v>120</v>
      </c>
      <c r="K23" s="95">
        <v>8</v>
      </c>
    </row>
    <row r="24" spans="1:11" s="89" customFormat="1" ht="15.75" customHeight="1" x14ac:dyDescent="0.3">
      <c r="A24" s="93">
        <v>9</v>
      </c>
      <c r="B24" s="94" t="s">
        <v>85</v>
      </c>
      <c r="C24" s="95">
        <v>44</v>
      </c>
      <c r="D24" s="95">
        <v>32</v>
      </c>
      <c r="E24" s="95">
        <v>34</v>
      </c>
      <c r="F24" s="95">
        <v>2</v>
      </c>
      <c r="G24" s="96">
        <f>SUM(C24:F24)</f>
        <v>112</v>
      </c>
      <c r="H24" s="95">
        <v>9</v>
      </c>
      <c r="I24" s="96"/>
      <c r="J24" s="97">
        <f t="shared" si="0"/>
        <v>112</v>
      </c>
      <c r="K24" s="95">
        <v>9</v>
      </c>
    </row>
    <row r="25" spans="1:11" s="89" customFormat="1" ht="15.75" customHeight="1" x14ac:dyDescent="0.3">
      <c r="A25" s="93">
        <v>10</v>
      </c>
      <c r="B25" s="94" t="s">
        <v>61</v>
      </c>
      <c r="C25" s="95">
        <v>46</v>
      </c>
      <c r="D25" s="95">
        <v>26</v>
      </c>
      <c r="E25" s="95">
        <v>12</v>
      </c>
      <c r="F25" s="95">
        <v>8</v>
      </c>
      <c r="G25" s="96">
        <f>SUM(C25:F25)</f>
        <v>92</v>
      </c>
      <c r="H25" s="95">
        <v>10</v>
      </c>
      <c r="I25" s="96"/>
      <c r="J25" s="97">
        <f>G25+I25</f>
        <v>92</v>
      </c>
      <c r="K25" s="95">
        <v>11</v>
      </c>
    </row>
    <row r="26" spans="1:11" s="89" customFormat="1" ht="15.75" customHeight="1" x14ac:dyDescent="0.3">
      <c r="A26" s="93">
        <v>11</v>
      </c>
      <c r="B26" s="94" t="s">
        <v>47</v>
      </c>
      <c r="C26" s="95">
        <v>40</v>
      </c>
      <c r="D26" s="95">
        <v>10</v>
      </c>
      <c r="E26" s="95">
        <v>36</v>
      </c>
      <c r="F26" s="95">
        <v>6</v>
      </c>
      <c r="G26" s="96">
        <f>SUM(C26:F26)</f>
        <v>92</v>
      </c>
      <c r="H26" s="95">
        <v>11</v>
      </c>
      <c r="I26" s="96"/>
      <c r="J26" s="97">
        <f t="shared" si="0"/>
        <v>92</v>
      </c>
      <c r="K26" s="95">
        <v>10</v>
      </c>
    </row>
    <row r="27" spans="1:11" s="89" customFormat="1" ht="15.75" customHeight="1" x14ac:dyDescent="0.3">
      <c r="A27" s="93">
        <v>12</v>
      </c>
      <c r="B27" s="94" t="s">
        <v>60</v>
      </c>
      <c r="C27" s="95">
        <v>56</v>
      </c>
      <c r="D27" s="95"/>
      <c r="E27" s="95">
        <v>28</v>
      </c>
      <c r="F27" s="95">
        <v>4</v>
      </c>
      <c r="G27" s="96">
        <f>SUM(C27:F27)</f>
        <v>88</v>
      </c>
      <c r="H27" s="95">
        <v>12</v>
      </c>
      <c r="I27" s="96"/>
      <c r="J27" s="97">
        <f t="shared" si="0"/>
        <v>88</v>
      </c>
      <c r="K27" s="95">
        <v>12</v>
      </c>
    </row>
    <row r="28" spans="1:11" s="89" customFormat="1" ht="15.75" customHeight="1" x14ac:dyDescent="0.3">
      <c r="A28" s="93">
        <v>13</v>
      </c>
      <c r="B28" s="94" t="s">
        <v>51</v>
      </c>
      <c r="C28" s="95">
        <v>20</v>
      </c>
      <c r="D28" s="95">
        <v>16</v>
      </c>
      <c r="E28" s="95">
        <v>30</v>
      </c>
      <c r="F28" s="95">
        <v>16</v>
      </c>
      <c r="G28" s="96">
        <f>SUM(C28:F28)</f>
        <v>82</v>
      </c>
      <c r="H28" s="95">
        <v>13</v>
      </c>
      <c r="I28" s="96"/>
      <c r="J28" s="97">
        <f t="shared" si="0"/>
        <v>82</v>
      </c>
      <c r="K28" s="95">
        <v>13</v>
      </c>
    </row>
    <row r="29" spans="1:11" s="89" customFormat="1" ht="15.75" customHeight="1" x14ac:dyDescent="0.3">
      <c r="A29" s="93">
        <v>14</v>
      </c>
      <c r="B29" s="94" t="s">
        <v>59</v>
      </c>
      <c r="C29" s="95"/>
      <c r="D29" s="95"/>
      <c r="E29" s="95">
        <v>60</v>
      </c>
      <c r="F29" s="95"/>
      <c r="G29" s="96">
        <f>SUM(C29:F29)</f>
        <v>60</v>
      </c>
      <c r="H29" s="95">
        <v>14</v>
      </c>
      <c r="I29" s="96"/>
      <c r="J29" s="97">
        <f>G29+I29</f>
        <v>60</v>
      </c>
      <c r="K29" s="95">
        <v>15</v>
      </c>
    </row>
    <row r="30" spans="1:11" s="89" customFormat="1" ht="15.75" customHeight="1" x14ac:dyDescent="0.3">
      <c r="A30" s="93">
        <v>15</v>
      </c>
      <c r="B30" s="170" t="s">
        <v>95</v>
      </c>
      <c r="C30" s="95">
        <v>42</v>
      </c>
      <c r="D30" s="95">
        <v>14</v>
      </c>
      <c r="E30" s="95">
        <v>2</v>
      </c>
      <c r="F30" s="95">
        <v>2</v>
      </c>
      <c r="G30" s="96">
        <f>SUM(C30:F30)</f>
        <v>60</v>
      </c>
      <c r="H30" s="95">
        <v>15</v>
      </c>
      <c r="I30" s="96"/>
      <c r="J30" s="97">
        <f t="shared" si="0"/>
        <v>60</v>
      </c>
      <c r="K30" s="95">
        <v>14</v>
      </c>
    </row>
    <row r="31" spans="1:11" s="89" customFormat="1" ht="15.75" customHeight="1" x14ac:dyDescent="0.3">
      <c r="A31" s="93">
        <v>16</v>
      </c>
      <c r="B31" s="94" t="s">
        <v>62</v>
      </c>
      <c r="C31" s="95">
        <v>38</v>
      </c>
      <c r="D31" s="95">
        <v>12</v>
      </c>
      <c r="E31" s="95">
        <v>2</v>
      </c>
      <c r="F31" s="95"/>
      <c r="G31" s="96">
        <f>SUM(C31:F31)</f>
        <v>52</v>
      </c>
      <c r="H31" s="95">
        <v>16</v>
      </c>
      <c r="I31" s="96"/>
      <c r="J31" s="97">
        <f t="shared" si="0"/>
        <v>52</v>
      </c>
      <c r="K31" s="95">
        <v>16</v>
      </c>
    </row>
    <row r="32" spans="1:11" s="89" customFormat="1" ht="15.75" customHeight="1" x14ac:dyDescent="0.3">
      <c r="A32" s="93">
        <v>17</v>
      </c>
      <c r="B32" s="94" t="s">
        <v>53</v>
      </c>
      <c r="C32" s="95">
        <v>18</v>
      </c>
      <c r="D32" s="95">
        <v>2</v>
      </c>
      <c r="E32" s="95">
        <v>22</v>
      </c>
      <c r="F32" s="95">
        <v>10</v>
      </c>
      <c r="G32" s="96">
        <f>SUM(C32:F32)</f>
        <v>52</v>
      </c>
      <c r="H32" s="95">
        <v>17</v>
      </c>
      <c r="I32" s="96"/>
      <c r="J32" s="97">
        <f t="shared" si="0"/>
        <v>52</v>
      </c>
      <c r="K32" s="95">
        <v>17</v>
      </c>
    </row>
    <row r="33" spans="1:11" s="89" customFormat="1" ht="15.75" customHeight="1" x14ac:dyDescent="0.3">
      <c r="A33" s="93">
        <v>18</v>
      </c>
      <c r="B33" s="94" t="s">
        <v>57</v>
      </c>
      <c r="C33" s="95">
        <v>2</v>
      </c>
      <c r="D33" s="95">
        <v>2</v>
      </c>
      <c r="E33" s="95">
        <v>18</v>
      </c>
      <c r="F33" s="95">
        <v>14</v>
      </c>
      <c r="G33" s="96">
        <f>SUM(C33:F33)</f>
        <v>36</v>
      </c>
      <c r="H33" s="95">
        <v>18</v>
      </c>
      <c r="I33" s="96"/>
      <c r="J33" s="97">
        <f t="shared" si="0"/>
        <v>36</v>
      </c>
      <c r="K33" s="95">
        <v>18</v>
      </c>
    </row>
    <row r="34" spans="1:11" s="89" customFormat="1" ht="15.75" customHeight="1" x14ac:dyDescent="0.3">
      <c r="A34" s="93">
        <v>19</v>
      </c>
      <c r="B34" s="170" t="s">
        <v>46</v>
      </c>
      <c r="C34" s="95">
        <v>2</v>
      </c>
      <c r="D34" s="95">
        <v>2</v>
      </c>
      <c r="E34" s="95">
        <v>2</v>
      </c>
      <c r="F34" s="95">
        <v>2</v>
      </c>
      <c r="G34" s="96">
        <f>SUM(C34:F34)</f>
        <v>8</v>
      </c>
      <c r="H34" s="95">
        <v>19</v>
      </c>
      <c r="I34" s="96"/>
      <c r="J34" s="97">
        <f t="shared" si="0"/>
        <v>8</v>
      </c>
      <c r="K34" s="95">
        <v>19</v>
      </c>
    </row>
    <row r="35" spans="1:11" s="99" customFormat="1" ht="15.75" customHeight="1" x14ac:dyDescent="0.3">
      <c r="A35" s="93">
        <v>20</v>
      </c>
      <c r="B35" s="170" t="s">
        <v>96</v>
      </c>
      <c r="C35" s="95">
        <v>2</v>
      </c>
      <c r="D35" s="95">
        <v>2</v>
      </c>
      <c r="E35" s="95">
        <v>2</v>
      </c>
      <c r="F35" s="95">
        <v>2</v>
      </c>
      <c r="G35" s="96">
        <f>SUM(C35:F35)</f>
        <v>8</v>
      </c>
      <c r="H35" s="95">
        <v>19</v>
      </c>
      <c r="I35" s="96"/>
      <c r="J35" s="97">
        <f t="shared" si="0"/>
        <v>8</v>
      </c>
      <c r="K35" s="95">
        <v>21</v>
      </c>
    </row>
    <row r="36" spans="1:11" s="99" customFormat="1" ht="15.75" customHeight="1" x14ac:dyDescent="0.3">
      <c r="A36" s="93">
        <v>21</v>
      </c>
      <c r="B36" s="94" t="s">
        <v>68</v>
      </c>
      <c r="C36" s="95">
        <v>2</v>
      </c>
      <c r="D36" s="95">
        <v>2</v>
      </c>
      <c r="E36" s="95">
        <v>2</v>
      </c>
      <c r="F36" s="95">
        <v>2</v>
      </c>
      <c r="G36" s="96">
        <f>SUM(C36:F36)</f>
        <v>8</v>
      </c>
      <c r="H36" s="95">
        <v>19</v>
      </c>
      <c r="I36" s="96"/>
      <c r="J36" s="97">
        <f t="shared" si="0"/>
        <v>8</v>
      </c>
      <c r="K36" s="95">
        <v>22</v>
      </c>
    </row>
    <row r="37" spans="1:11" s="99" customFormat="1" ht="15.75" customHeight="1" x14ac:dyDescent="0.3">
      <c r="A37" s="93">
        <v>22</v>
      </c>
      <c r="B37" s="94" t="s">
        <v>84</v>
      </c>
      <c r="C37" s="95">
        <v>4</v>
      </c>
      <c r="D37" s="95"/>
      <c r="E37" s="95"/>
      <c r="F37" s="95"/>
      <c r="G37" s="96">
        <f>SUM(C37:F37)</f>
        <v>4</v>
      </c>
      <c r="H37" s="95">
        <v>22</v>
      </c>
      <c r="I37" s="96"/>
      <c r="J37" s="97">
        <f t="shared" si="0"/>
        <v>4</v>
      </c>
      <c r="K37" s="95">
        <v>23</v>
      </c>
    </row>
    <row r="38" spans="1:11" s="99" customFormat="1" ht="13.5" customHeight="1" x14ac:dyDescent="0.3">
      <c r="A38" s="73"/>
      <c r="B38" s="100"/>
      <c r="C38" s="100"/>
      <c r="D38" s="101"/>
      <c r="E38" s="101"/>
      <c r="F38" s="101"/>
      <c r="G38" s="102"/>
      <c r="H38" s="100"/>
      <c r="I38" s="103"/>
      <c r="J38" s="104"/>
      <c r="K38" s="100"/>
    </row>
    <row r="39" spans="1:11" s="99" customFormat="1" ht="15.75" customHeight="1" x14ac:dyDescent="0.3">
      <c r="A39" s="105"/>
      <c r="B39" s="70" t="s">
        <v>4</v>
      </c>
      <c r="C39" s="70"/>
      <c r="D39" s="70"/>
      <c r="E39" s="70"/>
      <c r="F39" s="106"/>
      <c r="G39" s="106"/>
      <c r="H39" s="120" t="s">
        <v>75</v>
      </c>
      <c r="I39" s="120"/>
      <c r="J39" s="120"/>
      <c r="K39" s="120"/>
    </row>
    <row r="40" spans="1:11" s="99" customFormat="1" ht="15.75" customHeight="1" x14ac:dyDescent="0.3">
      <c r="A40" s="105"/>
      <c r="B40" s="70"/>
      <c r="C40" s="70"/>
      <c r="D40" s="70"/>
      <c r="E40" s="70"/>
      <c r="F40" s="70"/>
      <c r="G40" s="72"/>
      <c r="H40" s="70"/>
      <c r="I40" s="72"/>
      <c r="J40" s="72"/>
    </row>
    <row r="41" spans="1:11" s="99" customFormat="1" ht="15.75" customHeight="1" x14ac:dyDescent="0.3">
      <c r="A41" s="105"/>
      <c r="B41" s="70" t="s">
        <v>5</v>
      </c>
      <c r="C41" s="70"/>
      <c r="D41" s="70"/>
      <c r="E41" s="70"/>
      <c r="F41" s="107"/>
      <c r="G41" s="107"/>
      <c r="H41" s="121" t="s">
        <v>76</v>
      </c>
      <c r="I41" s="121"/>
      <c r="J41" s="121"/>
      <c r="K41" s="121"/>
    </row>
    <row r="42" spans="1:11" s="99" customFormat="1" ht="13.8" x14ac:dyDescent="0.3">
      <c r="G42" s="108"/>
      <c r="I42" s="108"/>
      <c r="J42" s="108"/>
    </row>
  </sheetData>
  <sortState ref="B16:G37">
    <sortCondition descending="1" ref="G16:G37"/>
  </sortState>
  <mergeCells count="18">
    <mergeCell ref="A1:K1"/>
    <mergeCell ref="K13:K15"/>
    <mergeCell ref="A13:A15"/>
    <mergeCell ref="B13:B15"/>
    <mergeCell ref="A4:K4"/>
    <mergeCell ref="A5:K5"/>
    <mergeCell ref="A7:K7"/>
    <mergeCell ref="A6:K6"/>
    <mergeCell ref="G11:K11"/>
    <mergeCell ref="A11:B11"/>
    <mergeCell ref="A2:K2"/>
    <mergeCell ref="A9:K9"/>
    <mergeCell ref="C15:D15"/>
    <mergeCell ref="C13:H13"/>
    <mergeCell ref="C14:F14"/>
    <mergeCell ref="E15:F15"/>
    <mergeCell ref="H39:K39"/>
    <mergeCell ref="H41:K41"/>
  </mergeCells>
  <pageMargins left="0.19685039370078741" right="0.19685039370078741" top="0.19685039370078741" bottom="0.19685039370078741" header="0.11811023622047245" footer="0.11811023622047245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view="pageLayout" zoomScaleNormal="100" workbookViewId="0">
      <selection activeCell="C14" sqref="C14"/>
    </sheetView>
  </sheetViews>
  <sheetFormatPr defaultColWidth="9.109375" defaultRowHeight="14.4" x14ac:dyDescent="0.3"/>
  <cols>
    <col min="1" max="1" width="2.44140625" style="70" customWidth="1"/>
    <col min="2" max="2" width="8.88671875" style="110" customWidth="1"/>
    <col min="3" max="3" width="35.109375" style="70" customWidth="1"/>
    <col min="4" max="6" width="13.5546875" style="70" customWidth="1"/>
    <col min="7" max="7" width="3.6640625" style="70" customWidth="1"/>
    <col min="8" max="8" width="3" style="70" customWidth="1"/>
    <col min="9" max="9" width="2.6640625" style="70" customWidth="1"/>
    <col min="10" max="10" width="3.109375" style="70" customWidth="1"/>
    <col min="11" max="11" width="4.109375" style="70" customWidth="1"/>
    <col min="12" max="16384" width="9.109375" style="70"/>
  </cols>
  <sheetData>
    <row r="2" spans="1:11" ht="15" customHeight="1" x14ac:dyDescent="0.3">
      <c r="A2" s="134" t="s">
        <v>42</v>
      </c>
      <c r="B2" s="134"/>
      <c r="C2" s="134"/>
      <c r="D2" s="134"/>
      <c r="E2" s="134"/>
      <c r="F2" s="134"/>
      <c r="G2" s="109"/>
      <c r="H2" s="109"/>
      <c r="I2" s="109"/>
      <c r="J2" s="109"/>
      <c r="K2" s="109"/>
    </row>
    <row r="3" spans="1:11" ht="15" customHeight="1" x14ac:dyDescent="0.3">
      <c r="A3" s="134" t="s">
        <v>94</v>
      </c>
      <c r="B3" s="134"/>
      <c r="C3" s="134"/>
      <c r="D3" s="134"/>
      <c r="E3" s="134"/>
      <c r="F3" s="134"/>
      <c r="G3" s="109"/>
      <c r="H3" s="109"/>
      <c r="I3" s="109"/>
      <c r="J3" s="109"/>
      <c r="K3" s="109"/>
    </row>
    <row r="4" spans="1:11" ht="15" customHeight="1" x14ac:dyDescent="0.3">
      <c r="A4" s="134" t="s">
        <v>32</v>
      </c>
      <c r="B4" s="134"/>
      <c r="C4" s="134"/>
      <c r="D4" s="134"/>
      <c r="E4" s="134"/>
      <c r="F4" s="134"/>
      <c r="G4" s="109"/>
      <c r="H4" s="109"/>
      <c r="I4" s="109"/>
      <c r="J4" s="109"/>
      <c r="K4" s="109"/>
    </row>
    <row r="5" spans="1:11" ht="15" customHeight="1" x14ac:dyDescent="0.3">
      <c r="A5" s="134" t="s">
        <v>33</v>
      </c>
      <c r="B5" s="134"/>
      <c r="C5" s="134"/>
      <c r="D5" s="134"/>
      <c r="E5" s="134"/>
      <c r="F5" s="134"/>
      <c r="G5" s="109"/>
      <c r="H5" s="109"/>
      <c r="I5" s="109"/>
      <c r="J5" s="109"/>
      <c r="K5" s="109"/>
    </row>
    <row r="6" spans="1:11" ht="9.75" customHeight="1" x14ac:dyDescent="0.3"/>
    <row r="7" spans="1:11" ht="18" x14ac:dyDescent="0.3">
      <c r="B7" s="111" t="s">
        <v>0</v>
      </c>
      <c r="C7" s="111" t="s">
        <v>1</v>
      </c>
      <c r="D7" s="111" t="s">
        <v>64</v>
      </c>
      <c r="E7" s="111" t="s">
        <v>65</v>
      </c>
      <c r="F7" s="111" t="s">
        <v>66</v>
      </c>
      <c r="G7" s="112"/>
      <c r="H7" s="112"/>
      <c r="I7" s="112"/>
    </row>
    <row r="8" spans="1:11" ht="21" customHeight="1" x14ac:dyDescent="0.35">
      <c r="B8" s="111">
        <v>1</v>
      </c>
      <c r="C8" s="113" t="s">
        <v>46</v>
      </c>
      <c r="D8" s="111">
        <v>2</v>
      </c>
      <c r="E8" s="111">
        <v>2</v>
      </c>
      <c r="F8" s="111">
        <f>SUM(D8:E8)</f>
        <v>4</v>
      </c>
      <c r="G8" s="114"/>
      <c r="H8" s="114"/>
      <c r="I8" s="114"/>
      <c r="J8" s="114"/>
    </row>
    <row r="9" spans="1:11" ht="21" customHeight="1" x14ac:dyDescent="0.35">
      <c r="B9" s="111">
        <v>2</v>
      </c>
      <c r="C9" s="113" t="s">
        <v>47</v>
      </c>
      <c r="D9" s="111">
        <v>2</v>
      </c>
      <c r="E9" s="111">
        <v>2</v>
      </c>
      <c r="F9" s="111">
        <f t="shared" ref="F9:F28" si="0">SUM(D9:E9)</f>
        <v>4</v>
      </c>
      <c r="G9" s="114"/>
      <c r="H9" s="114"/>
      <c r="I9" s="114"/>
      <c r="J9" s="114"/>
    </row>
    <row r="10" spans="1:11" ht="21" customHeight="1" x14ac:dyDescent="0.35">
      <c r="B10" s="111">
        <v>3</v>
      </c>
      <c r="C10" s="113" t="s">
        <v>48</v>
      </c>
      <c r="D10" s="111">
        <v>2</v>
      </c>
      <c r="E10" s="111">
        <v>2</v>
      </c>
      <c r="F10" s="111">
        <f t="shared" si="0"/>
        <v>4</v>
      </c>
      <c r="G10" s="114"/>
      <c r="H10" s="114"/>
      <c r="I10" s="114"/>
      <c r="J10" s="114"/>
    </row>
    <row r="11" spans="1:11" ht="21" customHeight="1" x14ac:dyDescent="0.35">
      <c r="B11" s="111">
        <v>4</v>
      </c>
      <c r="C11" s="113" t="s">
        <v>49</v>
      </c>
      <c r="D11" s="111">
        <v>2</v>
      </c>
      <c r="E11" s="111">
        <v>2</v>
      </c>
      <c r="F11" s="111">
        <f t="shared" si="0"/>
        <v>4</v>
      </c>
      <c r="G11" s="114"/>
      <c r="H11" s="114"/>
      <c r="I11" s="114"/>
      <c r="J11" s="114"/>
    </row>
    <row r="12" spans="1:11" ht="21" customHeight="1" x14ac:dyDescent="0.35">
      <c r="B12" s="111">
        <v>5</v>
      </c>
      <c r="C12" s="113" t="s">
        <v>50</v>
      </c>
      <c r="D12" s="111">
        <v>2</v>
      </c>
      <c r="E12" s="111">
        <v>2</v>
      </c>
      <c r="F12" s="111">
        <f t="shared" si="0"/>
        <v>4</v>
      </c>
      <c r="G12" s="114"/>
      <c r="H12" s="114"/>
      <c r="I12" s="114"/>
      <c r="J12" s="114"/>
    </row>
    <row r="13" spans="1:11" ht="21" customHeight="1" x14ac:dyDescent="0.35">
      <c r="B13" s="111">
        <v>6</v>
      </c>
      <c r="C13" s="113" t="s">
        <v>51</v>
      </c>
      <c r="D13" s="111">
        <v>2</v>
      </c>
      <c r="E13" s="111">
        <v>2</v>
      </c>
      <c r="F13" s="111">
        <f t="shared" si="0"/>
        <v>4</v>
      </c>
      <c r="G13" s="114"/>
      <c r="H13" s="114"/>
      <c r="I13" s="114"/>
      <c r="J13" s="114"/>
    </row>
    <row r="14" spans="1:11" ht="21" customHeight="1" x14ac:dyDescent="0.35">
      <c r="B14" s="111">
        <v>7</v>
      </c>
      <c r="C14" s="113" t="s">
        <v>52</v>
      </c>
      <c r="D14" s="111">
        <v>2</v>
      </c>
      <c r="E14" s="111">
        <v>2</v>
      </c>
      <c r="F14" s="111">
        <f t="shared" si="0"/>
        <v>4</v>
      </c>
      <c r="G14" s="114"/>
      <c r="H14" s="114"/>
      <c r="I14" s="114"/>
      <c r="J14" s="114"/>
    </row>
    <row r="15" spans="1:11" ht="21" customHeight="1" x14ac:dyDescent="0.35">
      <c r="B15" s="111">
        <v>8</v>
      </c>
      <c r="C15" s="113" t="s">
        <v>53</v>
      </c>
      <c r="D15" s="111">
        <v>2</v>
      </c>
      <c r="E15" s="111">
        <v>2</v>
      </c>
      <c r="F15" s="111">
        <f t="shared" si="0"/>
        <v>4</v>
      </c>
      <c r="G15" s="114"/>
      <c r="H15" s="114"/>
      <c r="I15" s="114"/>
      <c r="J15" s="114"/>
    </row>
    <row r="16" spans="1:11" ht="21" customHeight="1" x14ac:dyDescent="0.35">
      <c r="B16" s="111">
        <v>9</v>
      </c>
      <c r="C16" s="113" t="s">
        <v>54</v>
      </c>
      <c r="D16" s="111">
        <v>2</v>
      </c>
      <c r="E16" s="111">
        <v>2</v>
      </c>
      <c r="F16" s="111">
        <f t="shared" si="0"/>
        <v>4</v>
      </c>
      <c r="G16" s="114"/>
      <c r="H16" s="114"/>
      <c r="I16" s="114"/>
      <c r="J16" s="114"/>
    </row>
    <row r="17" spans="2:10" ht="21" customHeight="1" x14ac:dyDescent="0.35">
      <c r="B17" s="111">
        <v>10</v>
      </c>
      <c r="C17" s="113" t="s">
        <v>55</v>
      </c>
      <c r="D17" s="111">
        <v>2</v>
      </c>
      <c r="E17" s="111">
        <v>2</v>
      </c>
      <c r="F17" s="111">
        <f t="shared" si="0"/>
        <v>4</v>
      </c>
      <c r="G17" s="114"/>
      <c r="H17" s="114"/>
      <c r="I17" s="114"/>
      <c r="J17" s="114"/>
    </row>
    <row r="18" spans="2:10" ht="21" customHeight="1" x14ac:dyDescent="0.35">
      <c r="B18" s="111">
        <v>11</v>
      </c>
      <c r="C18" s="113" t="s">
        <v>56</v>
      </c>
      <c r="D18" s="111">
        <v>2</v>
      </c>
      <c r="E18" s="111">
        <v>2</v>
      </c>
      <c r="F18" s="111">
        <f t="shared" si="0"/>
        <v>4</v>
      </c>
      <c r="G18" s="114"/>
      <c r="H18" s="114"/>
      <c r="I18" s="114"/>
      <c r="J18" s="114"/>
    </row>
    <row r="19" spans="2:10" ht="21" customHeight="1" x14ac:dyDescent="0.35">
      <c r="B19" s="111">
        <v>12</v>
      </c>
      <c r="C19" s="113" t="s">
        <v>57</v>
      </c>
      <c r="D19" s="111">
        <v>1</v>
      </c>
      <c r="E19" s="111"/>
      <c r="F19" s="111">
        <f t="shared" si="0"/>
        <v>1</v>
      </c>
      <c r="G19" s="114"/>
      <c r="H19" s="114"/>
      <c r="I19" s="114"/>
      <c r="J19" s="114"/>
    </row>
    <row r="20" spans="2:10" ht="21" customHeight="1" x14ac:dyDescent="0.35">
      <c r="B20" s="111">
        <v>13</v>
      </c>
      <c r="C20" s="113" t="s">
        <v>58</v>
      </c>
      <c r="D20" s="111">
        <v>1</v>
      </c>
      <c r="E20" s="111"/>
      <c r="F20" s="111">
        <f t="shared" si="0"/>
        <v>1</v>
      </c>
      <c r="G20" s="114"/>
      <c r="H20" s="114"/>
      <c r="I20" s="114"/>
      <c r="J20" s="114"/>
    </row>
    <row r="21" spans="2:10" ht="21" customHeight="1" x14ac:dyDescent="0.35">
      <c r="B21" s="111">
        <v>14</v>
      </c>
      <c r="C21" s="113" t="s">
        <v>59</v>
      </c>
      <c r="D21" s="111">
        <v>2</v>
      </c>
      <c r="E21" s="111">
        <v>2</v>
      </c>
      <c r="F21" s="111">
        <f t="shared" si="0"/>
        <v>4</v>
      </c>
      <c r="G21" s="114"/>
      <c r="H21" s="114"/>
      <c r="I21" s="114"/>
      <c r="J21" s="114"/>
    </row>
    <row r="22" spans="2:10" ht="21" customHeight="1" x14ac:dyDescent="0.35">
      <c r="B22" s="111">
        <v>15</v>
      </c>
      <c r="C22" s="113" t="s">
        <v>60</v>
      </c>
      <c r="D22" s="111">
        <v>2</v>
      </c>
      <c r="E22" s="111">
        <v>2</v>
      </c>
      <c r="F22" s="111">
        <f t="shared" si="0"/>
        <v>4</v>
      </c>
      <c r="G22" s="114"/>
      <c r="H22" s="114"/>
      <c r="I22" s="114"/>
      <c r="J22" s="114"/>
    </row>
    <row r="23" spans="2:10" ht="21" customHeight="1" x14ac:dyDescent="0.35">
      <c r="B23" s="111">
        <v>16</v>
      </c>
      <c r="C23" s="113" t="s">
        <v>61</v>
      </c>
      <c r="D23" s="111">
        <v>2</v>
      </c>
      <c r="E23" s="111">
        <v>2</v>
      </c>
      <c r="F23" s="111">
        <f t="shared" si="0"/>
        <v>4</v>
      </c>
      <c r="G23" s="114"/>
      <c r="H23" s="114"/>
      <c r="I23" s="114"/>
      <c r="J23" s="114"/>
    </row>
    <row r="24" spans="2:10" ht="21" customHeight="1" x14ac:dyDescent="0.35">
      <c r="B24" s="111">
        <v>17</v>
      </c>
      <c r="C24" s="113" t="s">
        <v>62</v>
      </c>
      <c r="D24" s="111">
        <v>2</v>
      </c>
      <c r="E24" s="111">
        <v>2</v>
      </c>
      <c r="F24" s="111">
        <f t="shared" si="0"/>
        <v>4</v>
      </c>
      <c r="G24" s="114"/>
      <c r="H24" s="114"/>
      <c r="I24" s="114"/>
      <c r="J24" s="114"/>
    </row>
    <row r="25" spans="2:10" ht="21" customHeight="1" x14ac:dyDescent="0.35">
      <c r="B25" s="111">
        <v>18</v>
      </c>
      <c r="C25" s="113" t="s">
        <v>63</v>
      </c>
      <c r="D25" s="111">
        <v>2</v>
      </c>
      <c r="E25" s="111">
        <v>2</v>
      </c>
      <c r="F25" s="111">
        <f t="shared" si="0"/>
        <v>4</v>
      </c>
      <c r="G25" s="114"/>
      <c r="H25" s="114"/>
      <c r="I25" s="114"/>
      <c r="J25" s="114"/>
    </row>
    <row r="26" spans="2:10" ht="21" customHeight="1" x14ac:dyDescent="0.35">
      <c r="B26" s="111">
        <v>19</v>
      </c>
      <c r="C26" s="113" t="s">
        <v>68</v>
      </c>
      <c r="D26" s="111">
        <v>2</v>
      </c>
      <c r="E26" s="111">
        <v>2</v>
      </c>
      <c r="F26" s="111">
        <f t="shared" si="0"/>
        <v>4</v>
      </c>
      <c r="G26" s="114"/>
      <c r="H26" s="114"/>
      <c r="I26" s="114"/>
      <c r="J26" s="114"/>
    </row>
    <row r="27" spans="2:10" ht="21" customHeight="1" x14ac:dyDescent="0.35">
      <c r="B27" s="111">
        <v>20</v>
      </c>
      <c r="C27" s="113" t="s">
        <v>69</v>
      </c>
      <c r="D27" s="111">
        <v>2</v>
      </c>
      <c r="E27" s="111">
        <v>2</v>
      </c>
      <c r="F27" s="111">
        <f t="shared" si="0"/>
        <v>4</v>
      </c>
      <c r="G27" s="114"/>
      <c r="H27" s="114"/>
      <c r="I27" s="114"/>
      <c r="J27" s="114"/>
    </row>
    <row r="28" spans="2:10" ht="21" customHeight="1" x14ac:dyDescent="0.35">
      <c r="B28" s="111">
        <v>21</v>
      </c>
      <c r="C28" s="113" t="s">
        <v>67</v>
      </c>
      <c r="D28" s="111">
        <v>1</v>
      </c>
      <c r="E28" s="111"/>
      <c r="F28" s="111">
        <f t="shared" si="0"/>
        <v>1</v>
      </c>
    </row>
    <row r="29" spans="2:10" ht="24.75" customHeight="1" x14ac:dyDescent="0.3">
      <c r="B29" s="133" t="s">
        <v>20</v>
      </c>
      <c r="C29" s="133"/>
      <c r="D29" s="115">
        <f>SUM(D8:D28)</f>
        <v>39</v>
      </c>
      <c r="E29" s="115">
        <f>SUM(E8:E28)</f>
        <v>36</v>
      </c>
      <c r="F29" s="115">
        <f>SUM(F8:F28)</f>
        <v>75</v>
      </c>
    </row>
  </sheetData>
  <mergeCells count="5">
    <mergeCell ref="B29:C29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view="pageLayout" topLeftCell="A4" zoomScaleNormal="90" zoomScaleSheetLayoutView="100" workbookViewId="0">
      <selection activeCell="H22" sqref="H22"/>
    </sheetView>
  </sheetViews>
  <sheetFormatPr defaultColWidth="9.5546875" defaultRowHeight="14.4" x14ac:dyDescent="0.3"/>
  <cols>
    <col min="1" max="1" width="0.6640625" customWidth="1"/>
    <col min="2" max="2" width="4.109375" customWidth="1"/>
    <col min="3" max="3" width="29.109375" customWidth="1"/>
    <col min="4" max="18" width="3.44140625" customWidth="1"/>
    <col min="19" max="19" width="3.44140625" hidden="1" customWidth="1"/>
    <col min="20" max="20" width="6.33203125" style="34" customWidth="1"/>
    <col min="21" max="23" width="4" customWidth="1"/>
    <col min="24" max="24" width="5.5546875" style="34" customWidth="1"/>
    <col min="25" max="25" width="7.33203125" style="34" customWidth="1"/>
    <col min="26" max="26" width="6.5546875" customWidth="1"/>
  </cols>
  <sheetData>
    <row r="1" spans="1:27" s="4" customFormat="1" ht="14.25" customHeight="1" x14ac:dyDescent="0.25">
      <c r="A1" s="152" t="s">
        <v>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7" s="4" customFormat="1" ht="14.25" customHeight="1" x14ac:dyDescent="0.25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7" s="4" customFormat="1" ht="14.25" customHeight="1" x14ac:dyDescent="0.25">
      <c r="A3" s="152" t="s">
        <v>29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7" s="4" customFormat="1" ht="14.25" customHeight="1" x14ac:dyDescent="0.25">
      <c r="A4" s="152" t="s">
        <v>6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7" s="4" customFormat="1" ht="14.25" customHeight="1" x14ac:dyDescent="0.25">
      <c r="A5" s="152" t="s">
        <v>31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7" s="4" customFormat="1" ht="14.25" customHeight="1" x14ac:dyDescent="0.25">
      <c r="A6" s="153" t="s">
        <v>34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7" s="4" customFormat="1" ht="14.25" customHeight="1" x14ac:dyDescent="0.25">
      <c r="A7" s="153" t="s">
        <v>32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 spans="1:27" s="4" customFormat="1" ht="14.25" customHeight="1" x14ac:dyDescent="0.25">
      <c r="A8" s="153" t="s">
        <v>33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7" ht="20.25" customHeight="1" x14ac:dyDescent="0.3">
      <c r="A9" s="135" t="s">
        <v>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spans="1:27" ht="21.75" customHeight="1" x14ac:dyDescent="0.3">
      <c r="A10" s="139" t="s">
        <v>45</v>
      </c>
      <c r="B10" s="139"/>
      <c r="C10" s="139"/>
      <c r="D10" s="22"/>
      <c r="E10" s="22"/>
      <c r="F10" s="22"/>
      <c r="G10" s="22"/>
      <c r="H10" s="55"/>
      <c r="I10" s="55"/>
      <c r="J10" s="55"/>
      <c r="K10" s="55"/>
      <c r="L10" s="55"/>
      <c r="M10" s="55"/>
      <c r="N10" s="55"/>
      <c r="O10" s="55"/>
      <c r="P10" s="151" t="s">
        <v>43</v>
      </c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5"/>
    </row>
    <row r="11" spans="1:27" ht="9.75" customHeight="1" x14ac:dyDescent="0.3">
      <c r="A11" s="8"/>
      <c r="B11" s="8"/>
      <c r="C11" s="8"/>
      <c r="D11" s="3"/>
      <c r="E11" s="3"/>
      <c r="F11" s="3"/>
      <c r="G11" s="3"/>
      <c r="H11" s="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31"/>
      <c r="U11" s="15"/>
      <c r="V11" s="13"/>
      <c r="W11" s="13"/>
      <c r="X11" s="31"/>
      <c r="Y11" s="37"/>
      <c r="Z11" s="5"/>
      <c r="AA11" s="5"/>
    </row>
    <row r="12" spans="1:27" ht="16.5" customHeight="1" x14ac:dyDescent="0.3">
      <c r="A12" s="8"/>
      <c r="B12" s="144" t="s">
        <v>0</v>
      </c>
      <c r="C12" s="141" t="s">
        <v>1</v>
      </c>
      <c r="D12" s="24" t="s">
        <v>18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  <c r="T12" s="49" t="s">
        <v>20</v>
      </c>
      <c r="U12" s="144" t="s">
        <v>10</v>
      </c>
      <c r="V12" s="147"/>
      <c r="W12" s="148"/>
      <c r="X12" s="57" t="s">
        <v>2</v>
      </c>
      <c r="Y12" s="38" t="s">
        <v>20</v>
      </c>
      <c r="Z12" s="136" t="s">
        <v>3</v>
      </c>
      <c r="AA12" s="5"/>
    </row>
    <row r="13" spans="1:27" s="6" customFormat="1" ht="15" customHeight="1" x14ac:dyDescent="0.25">
      <c r="B13" s="145"/>
      <c r="C13" s="142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50" t="s">
        <v>21</v>
      </c>
      <c r="U13" s="146"/>
      <c r="V13" s="149"/>
      <c r="W13" s="150"/>
      <c r="X13" s="58" t="s">
        <v>22</v>
      </c>
      <c r="Y13" s="39" t="s">
        <v>24</v>
      </c>
      <c r="Z13" s="137"/>
    </row>
    <row r="14" spans="1:27" s="6" customFormat="1" ht="15" customHeight="1" x14ac:dyDescent="0.25">
      <c r="B14" s="146"/>
      <c r="C14" s="143"/>
      <c r="D14" s="11">
        <v>1</v>
      </c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11">
        <v>11</v>
      </c>
      <c r="O14" s="9">
        <v>12</v>
      </c>
      <c r="P14" s="9">
        <v>13</v>
      </c>
      <c r="Q14" s="9">
        <v>14</v>
      </c>
      <c r="R14" s="9">
        <v>15</v>
      </c>
      <c r="S14" s="9">
        <v>16</v>
      </c>
      <c r="T14" s="40" t="s">
        <v>19</v>
      </c>
      <c r="U14" s="17">
        <v>1</v>
      </c>
      <c r="V14" s="19">
        <v>2</v>
      </c>
      <c r="W14" s="19">
        <v>3</v>
      </c>
      <c r="X14" s="59" t="s">
        <v>23</v>
      </c>
      <c r="Y14" s="40" t="s">
        <v>15</v>
      </c>
      <c r="Z14" s="138"/>
    </row>
    <row r="15" spans="1:27" s="6" customFormat="1" ht="15" customHeight="1" x14ac:dyDescent="0.25">
      <c r="B15" s="12">
        <v>1</v>
      </c>
      <c r="C15" s="10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32">
        <f t="shared" ref="T15:T30" si="0">D15+E15+F15+G15+H15+I15+J15+K15+L15+M15+N15+O15+P15+Q15+S15</f>
        <v>0</v>
      </c>
      <c r="U15" s="18"/>
      <c r="V15" s="11"/>
      <c r="W15" s="11"/>
      <c r="X15" s="32">
        <f>V15+W15+U15</f>
        <v>0</v>
      </c>
      <c r="Y15" s="41">
        <f>T15+X15</f>
        <v>0</v>
      </c>
      <c r="Z15" s="20" t="s">
        <v>25</v>
      </c>
    </row>
    <row r="16" spans="1:27" s="6" customFormat="1" ht="15" customHeight="1" x14ac:dyDescent="0.25">
      <c r="B16" s="12">
        <v>2</v>
      </c>
      <c r="C16" s="16"/>
      <c r="D16" s="11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32">
        <f t="shared" si="0"/>
        <v>0</v>
      </c>
      <c r="U16" s="18"/>
      <c r="V16" s="11"/>
      <c r="W16" s="11"/>
      <c r="X16" s="32">
        <f>V16+W16+U16</f>
        <v>0</v>
      </c>
      <c r="Y16" s="41">
        <f t="shared" ref="Y16" si="1">T16+X16</f>
        <v>0</v>
      </c>
      <c r="Z16" s="20" t="s">
        <v>26</v>
      </c>
    </row>
    <row r="17" spans="2:26" s="6" customFormat="1" ht="15" customHeight="1" x14ac:dyDescent="0.25">
      <c r="B17" s="12">
        <v>3</v>
      </c>
      <c r="C17" s="14"/>
      <c r="D17" s="1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32">
        <f t="shared" si="0"/>
        <v>0</v>
      </c>
      <c r="U17" s="18"/>
      <c r="V17" s="11"/>
      <c r="W17" s="11"/>
      <c r="X17" s="32">
        <f>V17+W17+U17</f>
        <v>0</v>
      </c>
      <c r="Y17" s="41">
        <f t="shared" ref="Y17:Y29" si="2">T17+X17</f>
        <v>0</v>
      </c>
      <c r="Z17" s="20" t="s">
        <v>27</v>
      </c>
    </row>
    <row r="18" spans="2:26" s="6" customFormat="1" ht="15" customHeight="1" x14ac:dyDescent="0.25">
      <c r="B18" s="12">
        <v>4</v>
      </c>
      <c r="C18" s="16"/>
      <c r="D18" s="1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2">
        <f t="shared" si="0"/>
        <v>0</v>
      </c>
      <c r="U18" s="18"/>
      <c r="V18" s="11"/>
      <c r="W18" s="11"/>
      <c r="X18" s="32">
        <f t="shared" ref="X18:X30" si="3">V18+W18+U18</f>
        <v>0</v>
      </c>
      <c r="Y18" s="41">
        <f t="shared" si="2"/>
        <v>0</v>
      </c>
      <c r="Z18" s="21">
        <v>4</v>
      </c>
    </row>
    <row r="19" spans="2:26" s="6" customFormat="1" ht="15" customHeight="1" x14ac:dyDescent="0.25">
      <c r="B19" s="12">
        <v>5</v>
      </c>
      <c r="C19" s="16"/>
      <c r="D19" s="1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32">
        <f t="shared" si="0"/>
        <v>0</v>
      </c>
      <c r="U19" s="18"/>
      <c r="V19" s="11"/>
      <c r="W19" s="11"/>
      <c r="X19" s="32">
        <f t="shared" si="3"/>
        <v>0</v>
      </c>
      <c r="Y19" s="41">
        <f t="shared" si="2"/>
        <v>0</v>
      </c>
      <c r="Z19" s="21">
        <v>5</v>
      </c>
    </row>
    <row r="20" spans="2:26" s="6" customFormat="1" ht="15" customHeight="1" x14ac:dyDescent="0.25">
      <c r="B20" s="12">
        <v>6</v>
      </c>
      <c r="C20" s="16"/>
      <c r="D20" s="1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32">
        <f t="shared" si="0"/>
        <v>0</v>
      </c>
      <c r="U20" s="18"/>
      <c r="V20" s="11"/>
      <c r="W20" s="11"/>
      <c r="X20" s="32">
        <f t="shared" ref="X20" si="4">V20+W20+U20</f>
        <v>0</v>
      </c>
      <c r="Y20" s="41">
        <f t="shared" ref="Y20" si="5">T20+X20</f>
        <v>0</v>
      </c>
      <c r="Z20" s="21">
        <v>6</v>
      </c>
    </row>
    <row r="21" spans="2:26" s="6" customFormat="1" ht="15" customHeight="1" x14ac:dyDescent="0.25">
      <c r="B21" s="12">
        <v>7</v>
      </c>
      <c r="C21" s="16"/>
      <c r="D21" s="1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32">
        <f t="shared" si="0"/>
        <v>0</v>
      </c>
      <c r="U21" s="18"/>
      <c r="V21" s="11"/>
      <c r="W21" s="11"/>
      <c r="X21" s="32">
        <f t="shared" si="3"/>
        <v>0</v>
      </c>
      <c r="Y21" s="41">
        <f t="shared" si="2"/>
        <v>0</v>
      </c>
      <c r="Z21" s="21">
        <v>7</v>
      </c>
    </row>
    <row r="22" spans="2:26" s="6" customFormat="1" ht="15" customHeight="1" x14ac:dyDescent="0.25">
      <c r="B22" s="12">
        <v>8</v>
      </c>
      <c r="C22" s="23"/>
      <c r="D22" s="11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32">
        <f t="shared" si="0"/>
        <v>0</v>
      </c>
      <c r="U22" s="18"/>
      <c r="V22" s="11"/>
      <c r="W22" s="11"/>
      <c r="X22" s="32">
        <f t="shared" si="3"/>
        <v>0</v>
      </c>
      <c r="Y22" s="41">
        <f t="shared" si="2"/>
        <v>0</v>
      </c>
      <c r="Z22" s="21">
        <v>8</v>
      </c>
    </row>
    <row r="23" spans="2:26" s="6" customFormat="1" ht="15" customHeight="1" x14ac:dyDescent="0.25">
      <c r="B23" s="12">
        <v>9</v>
      </c>
      <c r="C23" s="16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32">
        <f t="shared" si="0"/>
        <v>0</v>
      </c>
      <c r="U23" s="18"/>
      <c r="V23" s="11"/>
      <c r="W23" s="11"/>
      <c r="X23" s="32">
        <f t="shared" si="3"/>
        <v>0</v>
      </c>
      <c r="Y23" s="41">
        <f t="shared" si="2"/>
        <v>0</v>
      </c>
      <c r="Z23" s="21">
        <v>9</v>
      </c>
    </row>
    <row r="24" spans="2:26" s="6" customFormat="1" ht="15" customHeight="1" x14ac:dyDescent="0.25">
      <c r="B24" s="12">
        <v>10</v>
      </c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2">
        <f t="shared" si="0"/>
        <v>0</v>
      </c>
      <c r="U24" s="18"/>
      <c r="V24" s="11"/>
      <c r="W24" s="11"/>
      <c r="X24" s="32">
        <f t="shared" si="3"/>
        <v>0</v>
      </c>
      <c r="Y24" s="41">
        <f t="shared" si="2"/>
        <v>0</v>
      </c>
      <c r="Z24" s="21">
        <v>10</v>
      </c>
    </row>
    <row r="25" spans="2:26" s="6" customFormat="1" ht="15" customHeight="1" x14ac:dyDescent="0.25">
      <c r="B25" s="12">
        <v>11</v>
      </c>
      <c r="C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32">
        <f t="shared" si="0"/>
        <v>0</v>
      </c>
      <c r="U25" s="18"/>
      <c r="V25" s="11"/>
      <c r="W25" s="11"/>
      <c r="X25" s="32">
        <f t="shared" si="3"/>
        <v>0</v>
      </c>
      <c r="Y25" s="41">
        <f t="shared" si="2"/>
        <v>0</v>
      </c>
      <c r="Z25" s="21">
        <v>11</v>
      </c>
    </row>
    <row r="26" spans="2:26" s="6" customFormat="1" ht="15" customHeight="1" x14ac:dyDescent="0.25">
      <c r="B26" s="12">
        <v>12</v>
      </c>
      <c r="C26" s="16"/>
      <c r="D26" s="11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32">
        <f t="shared" si="0"/>
        <v>0</v>
      </c>
      <c r="U26" s="18"/>
      <c r="V26" s="11"/>
      <c r="W26" s="11"/>
      <c r="X26" s="32">
        <f t="shared" si="3"/>
        <v>0</v>
      </c>
      <c r="Y26" s="41">
        <f t="shared" si="2"/>
        <v>0</v>
      </c>
      <c r="Z26" s="21">
        <v>12</v>
      </c>
    </row>
    <row r="27" spans="2:26" s="6" customFormat="1" ht="15" customHeight="1" x14ac:dyDescent="0.25">
      <c r="B27" s="12">
        <v>13</v>
      </c>
      <c r="C27" s="10"/>
      <c r="D27" s="11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32">
        <f t="shared" si="0"/>
        <v>0</v>
      </c>
      <c r="U27" s="18"/>
      <c r="V27" s="11"/>
      <c r="W27" s="11"/>
      <c r="X27" s="32">
        <f t="shared" si="3"/>
        <v>0</v>
      </c>
      <c r="Y27" s="41">
        <f t="shared" si="2"/>
        <v>0</v>
      </c>
      <c r="Z27" s="21">
        <v>13</v>
      </c>
    </row>
    <row r="28" spans="2:26" s="6" customFormat="1" ht="15" customHeight="1" x14ac:dyDescent="0.25">
      <c r="B28" s="12">
        <v>14</v>
      </c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32">
        <f t="shared" si="0"/>
        <v>0</v>
      </c>
      <c r="U28" s="18"/>
      <c r="V28" s="11"/>
      <c r="W28" s="11"/>
      <c r="X28" s="32">
        <f t="shared" si="3"/>
        <v>0</v>
      </c>
      <c r="Y28" s="41">
        <f t="shared" si="2"/>
        <v>0</v>
      </c>
      <c r="Z28" s="21">
        <v>14</v>
      </c>
    </row>
    <row r="29" spans="2:26" s="6" customFormat="1" ht="15" customHeight="1" x14ac:dyDescent="0.25">
      <c r="B29" s="12">
        <v>15</v>
      </c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32">
        <f t="shared" si="0"/>
        <v>0</v>
      </c>
      <c r="U29" s="18"/>
      <c r="V29" s="11"/>
      <c r="W29" s="11"/>
      <c r="X29" s="32">
        <f t="shared" si="3"/>
        <v>0</v>
      </c>
      <c r="Y29" s="41">
        <f t="shared" si="2"/>
        <v>0</v>
      </c>
      <c r="Z29" s="21">
        <v>15</v>
      </c>
    </row>
    <row r="30" spans="2:26" s="6" customFormat="1" ht="15" customHeight="1" x14ac:dyDescent="0.25">
      <c r="B30" s="12">
        <v>16</v>
      </c>
      <c r="C30" s="10"/>
      <c r="D30" s="11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32">
        <f t="shared" si="0"/>
        <v>0</v>
      </c>
      <c r="U30" s="18"/>
      <c r="V30" s="11"/>
      <c r="W30" s="11"/>
      <c r="X30" s="32">
        <f t="shared" si="3"/>
        <v>0</v>
      </c>
      <c r="Y30" s="41">
        <f>T30+X30</f>
        <v>0</v>
      </c>
      <c r="Z30" s="21">
        <v>16</v>
      </c>
    </row>
    <row r="31" spans="2:26" s="7" customFormat="1" ht="14.25" customHeight="1" x14ac:dyDescent="0.25">
      <c r="B31" s="1"/>
      <c r="T31" s="33"/>
      <c r="X31" s="33"/>
      <c r="Y31" s="33"/>
    </row>
    <row r="32" spans="2:26" s="7" customFormat="1" ht="14.25" customHeight="1" x14ac:dyDescent="0.25">
      <c r="B32" s="1"/>
      <c r="T32" s="33"/>
      <c r="X32" s="33"/>
      <c r="Y32" s="33"/>
    </row>
    <row r="33" spans="2:27" s="7" customFormat="1" ht="13.8" x14ac:dyDescent="0.25">
      <c r="B33" s="2"/>
      <c r="C33" s="4" t="s">
        <v>4</v>
      </c>
      <c r="D33" s="4"/>
      <c r="E33" s="4"/>
      <c r="F33" s="4"/>
      <c r="G33" s="4"/>
      <c r="H33" s="4"/>
      <c r="I33" s="4"/>
      <c r="J33" s="4"/>
      <c r="K33" s="140" t="s">
        <v>17</v>
      </c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33"/>
      <c r="AA33" s="2"/>
    </row>
    <row r="34" spans="2:27" s="7" customFormat="1" ht="26.25" customHeight="1" x14ac:dyDescent="0.2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3"/>
      <c r="X34" s="33"/>
      <c r="Y34" s="33"/>
      <c r="AA34" s="2"/>
    </row>
    <row r="35" spans="2:27" s="7" customFormat="1" ht="13.8" x14ac:dyDescent="0.25">
      <c r="B35" s="2"/>
      <c r="C35" s="4"/>
      <c r="D35" s="4"/>
      <c r="E35" s="4"/>
      <c r="F35" s="4"/>
      <c r="G35" s="4"/>
      <c r="H35" s="4"/>
      <c r="I35" s="4"/>
      <c r="J35" s="4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33"/>
      <c r="Z35" s="2"/>
    </row>
    <row r="36" spans="2:27" s="7" customFormat="1" ht="13.2" x14ac:dyDescent="0.25">
      <c r="T36" s="33"/>
      <c r="X36" s="33"/>
      <c r="Y36" s="33"/>
    </row>
    <row r="37" spans="2:27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27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</sheetData>
  <mergeCells count="17">
    <mergeCell ref="A1:Z1"/>
    <mergeCell ref="A2:Z2"/>
    <mergeCell ref="A4:Z4"/>
    <mergeCell ref="A7:Z7"/>
    <mergeCell ref="A8:Z8"/>
    <mergeCell ref="A3:Z3"/>
    <mergeCell ref="A5:Z5"/>
    <mergeCell ref="A6:Z6"/>
    <mergeCell ref="A9:Z9"/>
    <mergeCell ref="Z12:Z14"/>
    <mergeCell ref="A10:C10"/>
    <mergeCell ref="K35:X35"/>
    <mergeCell ref="C12:C14"/>
    <mergeCell ref="B12:B14"/>
    <mergeCell ref="K33:X33"/>
    <mergeCell ref="U12:W13"/>
    <mergeCell ref="P10:Z10"/>
  </mergeCells>
  <pageMargins left="0.19685039370078741" right="0.19685039370078741" top="0.31496062992125984" bottom="0.19685039370078741" header="0.11811023622047245" footer="0.11811023622047245"/>
  <pageSetup paperSize="9" scale="10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Layout" topLeftCell="A7" zoomScale="110" zoomScaleNormal="90" zoomScalePageLayoutView="110" workbookViewId="0">
      <selection activeCell="J23" sqref="J23"/>
    </sheetView>
  </sheetViews>
  <sheetFormatPr defaultColWidth="10" defaultRowHeight="14.4" x14ac:dyDescent="0.3"/>
  <cols>
    <col min="1" max="1" width="0.5546875" customWidth="1"/>
    <col min="2" max="2" width="3.5546875" customWidth="1"/>
    <col min="3" max="3" width="22.5546875" customWidth="1"/>
    <col min="4" max="7" width="4.88671875" customWidth="1"/>
    <col min="8" max="8" width="4.6640625" customWidth="1"/>
    <col min="9" max="9" width="4.44140625" customWidth="1"/>
    <col min="10" max="10" width="6" style="34" customWidth="1"/>
    <col min="11" max="11" width="6.109375" customWidth="1"/>
    <col min="12" max="12" width="9" style="34" customWidth="1"/>
    <col min="13" max="13" width="6.44140625" style="34" customWidth="1"/>
    <col min="14" max="14" width="6.6640625" style="34" customWidth="1"/>
    <col min="15" max="15" width="5.6640625" customWidth="1"/>
  </cols>
  <sheetData>
    <row r="1" spans="1:16" s="4" customFormat="1" ht="14.25" customHeight="1" x14ac:dyDescent="0.25">
      <c r="A1" s="151" t="s">
        <v>16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s="4" customFormat="1" ht="14.25" customHeight="1" x14ac:dyDescent="0.25">
      <c r="A2" s="151" t="s">
        <v>28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6" s="4" customFormat="1" ht="14.25" customHeight="1" x14ac:dyDescent="0.25">
      <c r="A3" s="151" t="s">
        <v>30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6" s="4" customFormat="1" ht="14.25" customHeight="1" x14ac:dyDescent="0.25">
      <c r="A4" s="151" t="s">
        <v>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6" s="4" customFormat="1" ht="8.2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s="4" customFormat="1" ht="15" customHeight="1" x14ac:dyDescent="0.25">
      <c r="A6" s="155" t="s">
        <v>42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6" s="4" customFormat="1" ht="15" customHeight="1" x14ac:dyDescent="0.25">
      <c r="A7" s="155" t="s">
        <v>41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6" s="4" customFormat="1" ht="15" customHeight="1" x14ac:dyDescent="0.25">
      <c r="A8" s="155" t="s">
        <v>32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6" s="4" customFormat="1" ht="15" customHeight="1" x14ac:dyDescent="0.25">
      <c r="A9" s="155" t="s">
        <v>33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1:16" s="4" customFormat="1" ht="9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30"/>
      <c r="K10" s="48"/>
      <c r="L10" s="30"/>
      <c r="M10" s="30"/>
      <c r="N10" s="30"/>
      <c r="O10" s="48"/>
    </row>
    <row r="11" spans="1:16" ht="15" customHeight="1" x14ac:dyDescent="0.3">
      <c r="B11" s="1"/>
      <c r="C11" s="135" t="s">
        <v>7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6" ht="7.5" customHeight="1" x14ac:dyDescent="0.3">
      <c r="B12" s="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6" ht="12.75" customHeight="1" x14ac:dyDescent="0.3">
      <c r="A13" s="156" t="s">
        <v>35</v>
      </c>
      <c r="B13" s="156"/>
      <c r="C13" s="156"/>
      <c r="D13" s="3"/>
      <c r="E13" s="35"/>
      <c r="F13" s="35"/>
      <c r="G13" s="35"/>
      <c r="H13" s="157" t="s">
        <v>43</v>
      </c>
      <c r="I13" s="157"/>
      <c r="J13" s="157"/>
      <c r="K13" s="157"/>
      <c r="L13" s="157"/>
      <c r="M13" s="157"/>
      <c r="N13" s="157"/>
      <c r="O13" s="157"/>
      <c r="P13" s="54"/>
    </row>
    <row r="14" spans="1:16" ht="6" customHeight="1" x14ac:dyDescent="0.3">
      <c r="A14" s="53"/>
      <c r="B14" s="53"/>
      <c r="C14" s="53"/>
      <c r="D14" s="3"/>
      <c r="E14" s="55"/>
      <c r="F14" s="55"/>
      <c r="G14" s="55"/>
      <c r="H14" s="55"/>
      <c r="I14" s="55"/>
      <c r="J14" s="31"/>
      <c r="K14" s="55"/>
      <c r="L14" s="31"/>
      <c r="M14" s="31"/>
      <c r="N14" s="37"/>
      <c r="O14" s="54"/>
      <c r="P14" s="54"/>
    </row>
    <row r="15" spans="1:16" ht="13.5" customHeight="1" x14ac:dyDescent="0.3">
      <c r="A15" s="53"/>
      <c r="B15" s="144" t="s">
        <v>0</v>
      </c>
      <c r="C15" s="144" t="s">
        <v>1</v>
      </c>
      <c r="D15" s="158" t="s">
        <v>44</v>
      </c>
      <c r="E15" s="159"/>
      <c r="F15" s="159"/>
      <c r="G15" s="160"/>
      <c r="H15" s="161" t="s">
        <v>2</v>
      </c>
      <c r="I15" s="136"/>
      <c r="J15" s="49" t="s">
        <v>2</v>
      </c>
      <c r="K15" s="144" t="s">
        <v>3</v>
      </c>
      <c r="L15" s="36" t="s">
        <v>36</v>
      </c>
      <c r="M15" s="163" t="s">
        <v>3</v>
      </c>
      <c r="N15" s="38" t="s">
        <v>8</v>
      </c>
      <c r="O15" s="166" t="s">
        <v>3</v>
      </c>
      <c r="P15" s="54"/>
    </row>
    <row r="16" spans="1:16" s="6" customFormat="1" ht="13.5" customHeight="1" x14ac:dyDescent="0.25">
      <c r="B16" s="145"/>
      <c r="C16" s="145"/>
      <c r="D16" s="168" t="s">
        <v>39</v>
      </c>
      <c r="E16" s="138"/>
      <c r="F16" s="168" t="s">
        <v>40</v>
      </c>
      <c r="G16" s="138"/>
      <c r="H16" s="162"/>
      <c r="I16" s="138"/>
      <c r="J16" s="47" t="s">
        <v>13</v>
      </c>
      <c r="K16" s="145"/>
      <c r="L16" s="47" t="s">
        <v>37</v>
      </c>
      <c r="M16" s="164"/>
      <c r="N16" s="39" t="s">
        <v>15</v>
      </c>
      <c r="O16" s="167"/>
    </row>
    <row r="17" spans="2:15" s="6" customFormat="1" ht="13.5" customHeight="1" x14ac:dyDescent="0.25">
      <c r="B17" s="146"/>
      <c r="C17" s="143"/>
      <c r="D17" s="60">
        <v>1</v>
      </c>
      <c r="E17" s="60">
        <v>2</v>
      </c>
      <c r="F17" s="60">
        <v>1</v>
      </c>
      <c r="G17" s="60">
        <v>2</v>
      </c>
      <c r="H17" s="12" t="s">
        <v>11</v>
      </c>
      <c r="I17" s="12" t="s">
        <v>12</v>
      </c>
      <c r="J17" s="51" t="s">
        <v>14</v>
      </c>
      <c r="K17" s="146"/>
      <c r="L17" s="51" t="s">
        <v>21</v>
      </c>
      <c r="M17" s="165"/>
      <c r="N17" s="40" t="s">
        <v>9</v>
      </c>
      <c r="O17" s="167"/>
    </row>
    <row r="18" spans="2:15" s="6" customFormat="1" ht="17.100000000000001" customHeight="1" x14ac:dyDescent="0.25">
      <c r="B18" s="61">
        <v>1</v>
      </c>
      <c r="C18" s="62" t="s">
        <v>54</v>
      </c>
      <c r="D18" s="61">
        <v>70</v>
      </c>
      <c r="E18" s="61">
        <v>65</v>
      </c>
      <c r="F18" s="61">
        <v>70</v>
      </c>
      <c r="G18" s="61">
        <v>65</v>
      </c>
      <c r="H18" s="61">
        <f>D18+E18</f>
        <v>135</v>
      </c>
      <c r="I18" s="61">
        <f>F18+G18</f>
        <v>135</v>
      </c>
      <c r="J18" s="63">
        <f>H18+I18</f>
        <v>270</v>
      </c>
      <c r="K18" s="61" t="s">
        <v>25</v>
      </c>
      <c r="L18" s="63"/>
      <c r="M18" s="63"/>
      <c r="N18" s="64">
        <f>J18+L18</f>
        <v>270</v>
      </c>
      <c r="O18" s="65" t="s">
        <v>25</v>
      </c>
    </row>
    <row r="19" spans="2:15" s="6" customFormat="1" ht="17.100000000000001" customHeight="1" x14ac:dyDescent="0.25">
      <c r="B19" s="61">
        <v>2</v>
      </c>
      <c r="C19" s="66" t="s">
        <v>62</v>
      </c>
      <c r="D19" s="61">
        <v>60</v>
      </c>
      <c r="E19" s="61">
        <v>54</v>
      </c>
      <c r="F19" s="61">
        <v>54</v>
      </c>
      <c r="G19" s="61">
        <v>26</v>
      </c>
      <c r="H19" s="61">
        <f t="shared" ref="H19:H20" si="0">D19+E19</f>
        <v>114</v>
      </c>
      <c r="I19" s="61">
        <f t="shared" ref="I19" si="1">F19+G19</f>
        <v>80</v>
      </c>
      <c r="J19" s="63">
        <f t="shared" ref="J19:J21" si="2">H19+I19</f>
        <v>194</v>
      </c>
      <c r="K19" s="61" t="s">
        <v>26</v>
      </c>
      <c r="L19" s="63"/>
      <c r="M19" s="63"/>
      <c r="N19" s="67">
        <f t="shared" ref="N19:N21" si="3">J19+L19</f>
        <v>194</v>
      </c>
      <c r="O19" s="65" t="s">
        <v>26</v>
      </c>
    </row>
    <row r="20" spans="2:15" s="6" customFormat="1" ht="17.100000000000001" customHeight="1" x14ac:dyDescent="0.25">
      <c r="B20" s="61">
        <v>3</v>
      </c>
      <c r="C20" s="66" t="s">
        <v>56</v>
      </c>
      <c r="D20" s="61">
        <v>38</v>
      </c>
      <c r="E20" s="61">
        <v>28</v>
      </c>
      <c r="F20" s="61">
        <v>60</v>
      </c>
      <c r="G20" s="61">
        <v>48</v>
      </c>
      <c r="H20" s="61">
        <f t="shared" si="0"/>
        <v>66</v>
      </c>
      <c r="I20" s="61">
        <f>F20+G20</f>
        <v>108</v>
      </c>
      <c r="J20" s="63">
        <f t="shared" si="2"/>
        <v>174</v>
      </c>
      <c r="K20" s="61" t="s">
        <v>27</v>
      </c>
      <c r="L20" s="63"/>
      <c r="M20" s="63"/>
      <c r="N20" s="67">
        <f t="shared" si="3"/>
        <v>174</v>
      </c>
      <c r="O20" s="65" t="s">
        <v>27</v>
      </c>
    </row>
    <row r="21" spans="2:15" s="6" customFormat="1" ht="17.100000000000001" customHeight="1" x14ac:dyDescent="0.25">
      <c r="B21" s="61">
        <v>4</v>
      </c>
      <c r="C21" s="66" t="s">
        <v>47</v>
      </c>
      <c r="D21" s="61">
        <v>52</v>
      </c>
      <c r="E21" s="61">
        <v>48</v>
      </c>
      <c r="F21" s="61">
        <v>44</v>
      </c>
      <c r="G21" s="61">
        <v>20</v>
      </c>
      <c r="H21" s="61">
        <f>D21+E21</f>
        <v>100</v>
      </c>
      <c r="I21" s="61">
        <f t="shared" ref="I21" si="4">F21+G21</f>
        <v>64</v>
      </c>
      <c r="J21" s="63">
        <f t="shared" si="2"/>
        <v>164</v>
      </c>
      <c r="K21" s="61">
        <v>4</v>
      </c>
      <c r="L21" s="63"/>
      <c r="M21" s="63"/>
      <c r="N21" s="67">
        <f t="shared" si="3"/>
        <v>164</v>
      </c>
      <c r="O21" s="61">
        <v>4</v>
      </c>
    </row>
    <row r="22" spans="2:15" s="6" customFormat="1" ht="17.100000000000001" customHeight="1" x14ac:dyDescent="0.25">
      <c r="B22" s="61">
        <v>5</v>
      </c>
      <c r="C22" s="66" t="s">
        <v>48</v>
      </c>
      <c r="D22" s="61">
        <v>34</v>
      </c>
      <c r="E22" s="61">
        <v>12</v>
      </c>
      <c r="F22" s="61">
        <v>56</v>
      </c>
      <c r="G22" s="61">
        <v>52</v>
      </c>
      <c r="H22" s="61">
        <f>D22+E22</f>
        <v>46</v>
      </c>
      <c r="I22" s="61">
        <f t="shared" ref="I22:I38" si="5">F22+G22</f>
        <v>108</v>
      </c>
      <c r="J22" s="63">
        <f>H22+I22</f>
        <v>154</v>
      </c>
      <c r="K22" s="61">
        <v>5</v>
      </c>
      <c r="L22" s="63"/>
      <c r="M22" s="63"/>
      <c r="N22" s="67">
        <f t="shared" ref="N22:N38" si="6">J22+L22</f>
        <v>154</v>
      </c>
      <c r="O22" s="61">
        <v>5</v>
      </c>
    </row>
    <row r="23" spans="2:15" s="6" customFormat="1" ht="17.100000000000001" customHeight="1" x14ac:dyDescent="0.25">
      <c r="B23" s="61">
        <v>6</v>
      </c>
      <c r="C23" s="66" t="s">
        <v>60</v>
      </c>
      <c r="D23" s="61">
        <v>56</v>
      </c>
      <c r="E23" s="61">
        <v>10</v>
      </c>
      <c r="F23" s="61">
        <v>38</v>
      </c>
      <c r="G23" s="61">
        <v>42</v>
      </c>
      <c r="H23" s="61">
        <f t="shared" ref="H23:H30" si="7">D23+E23</f>
        <v>66</v>
      </c>
      <c r="I23" s="61">
        <f t="shared" ref="I23:I29" si="8">F23+G23</f>
        <v>80</v>
      </c>
      <c r="J23" s="63">
        <f t="shared" ref="J23:J25" si="9">H23+I23</f>
        <v>146</v>
      </c>
      <c r="K23" s="61">
        <v>6</v>
      </c>
      <c r="L23" s="63"/>
      <c r="M23" s="63"/>
      <c r="N23" s="67">
        <f t="shared" ref="N23:N30" si="10">J23+L23</f>
        <v>146</v>
      </c>
      <c r="O23" s="61">
        <v>6</v>
      </c>
    </row>
    <row r="24" spans="2:15" s="6" customFormat="1" ht="17.100000000000001" customHeight="1" x14ac:dyDescent="0.25">
      <c r="B24" s="61">
        <v>7</v>
      </c>
      <c r="C24" s="66" t="s">
        <v>53</v>
      </c>
      <c r="D24" s="61">
        <v>42</v>
      </c>
      <c r="E24" s="61">
        <v>24</v>
      </c>
      <c r="F24" s="61">
        <v>36</v>
      </c>
      <c r="G24" s="61">
        <v>32</v>
      </c>
      <c r="H24" s="61">
        <f t="shared" si="7"/>
        <v>66</v>
      </c>
      <c r="I24" s="61">
        <f t="shared" si="8"/>
        <v>68</v>
      </c>
      <c r="J24" s="63">
        <f t="shared" si="9"/>
        <v>134</v>
      </c>
      <c r="K24" s="61">
        <v>7</v>
      </c>
      <c r="L24" s="63"/>
      <c r="M24" s="63"/>
      <c r="N24" s="67">
        <f t="shared" si="10"/>
        <v>134</v>
      </c>
      <c r="O24" s="61">
        <v>7</v>
      </c>
    </row>
    <row r="25" spans="2:15" s="6" customFormat="1" ht="17.100000000000001" customHeight="1" x14ac:dyDescent="0.25">
      <c r="B25" s="61">
        <v>8</v>
      </c>
      <c r="C25" s="66" t="s">
        <v>51</v>
      </c>
      <c r="D25" s="61">
        <v>44</v>
      </c>
      <c r="E25" s="61">
        <v>32</v>
      </c>
      <c r="F25" s="61">
        <v>12</v>
      </c>
      <c r="G25" s="61">
        <v>30</v>
      </c>
      <c r="H25" s="61">
        <f t="shared" si="7"/>
        <v>76</v>
      </c>
      <c r="I25" s="61">
        <f t="shared" si="8"/>
        <v>42</v>
      </c>
      <c r="J25" s="63">
        <f t="shared" si="9"/>
        <v>118</v>
      </c>
      <c r="K25" s="61">
        <v>8</v>
      </c>
      <c r="L25" s="63"/>
      <c r="M25" s="63"/>
      <c r="N25" s="67">
        <f t="shared" si="10"/>
        <v>118</v>
      </c>
      <c r="O25" s="61">
        <v>8</v>
      </c>
    </row>
    <row r="26" spans="2:15" s="6" customFormat="1" ht="17.100000000000001" customHeight="1" x14ac:dyDescent="0.25">
      <c r="B26" s="61">
        <v>9</v>
      </c>
      <c r="C26" s="66" t="s">
        <v>61</v>
      </c>
      <c r="D26" s="61">
        <v>50</v>
      </c>
      <c r="E26" s="61">
        <v>40</v>
      </c>
      <c r="F26" s="61">
        <v>16</v>
      </c>
      <c r="G26" s="61">
        <v>8</v>
      </c>
      <c r="H26" s="61">
        <f t="shared" si="7"/>
        <v>90</v>
      </c>
      <c r="I26" s="61">
        <f t="shared" si="8"/>
        <v>24</v>
      </c>
      <c r="J26" s="63">
        <f>H26+I26</f>
        <v>114</v>
      </c>
      <c r="K26" s="61">
        <v>9</v>
      </c>
      <c r="L26" s="63"/>
      <c r="M26" s="63"/>
      <c r="N26" s="67">
        <f t="shared" si="10"/>
        <v>114</v>
      </c>
      <c r="O26" s="61">
        <v>9</v>
      </c>
    </row>
    <row r="27" spans="2:15" s="6" customFormat="1" ht="17.100000000000001" customHeight="1" x14ac:dyDescent="0.25">
      <c r="B27" s="61">
        <v>10</v>
      </c>
      <c r="C27" s="66" t="s">
        <v>50</v>
      </c>
      <c r="D27" s="61">
        <v>30</v>
      </c>
      <c r="E27" s="61">
        <v>0</v>
      </c>
      <c r="F27" s="61">
        <v>50</v>
      </c>
      <c r="G27" s="61">
        <v>34</v>
      </c>
      <c r="H27" s="61">
        <f t="shared" si="7"/>
        <v>30</v>
      </c>
      <c r="I27" s="61">
        <f t="shared" si="8"/>
        <v>84</v>
      </c>
      <c r="J27" s="63">
        <f t="shared" ref="J27:J30" si="11">H27+I27</f>
        <v>114</v>
      </c>
      <c r="K27" s="61">
        <v>10</v>
      </c>
      <c r="L27" s="63"/>
      <c r="M27" s="63"/>
      <c r="N27" s="67">
        <f t="shared" si="10"/>
        <v>114</v>
      </c>
      <c r="O27" s="61">
        <v>10</v>
      </c>
    </row>
    <row r="28" spans="2:15" s="6" customFormat="1" ht="17.100000000000001" customHeight="1" x14ac:dyDescent="0.25">
      <c r="B28" s="61">
        <v>11</v>
      </c>
      <c r="C28" s="66" t="s">
        <v>49</v>
      </c>
      <c r="D28" s="61">
        <v>20</v>
      </c>
      <c r="E28" s="61">
        <v>0</v>
      </c>
      <c r="F28" s="61">
        <v>28</v>
      </c>
      <c r="G28" s="61">
        <v>24</v>
      </c>
      <c r="H28" s="61">
        <f t="shared" si="7"/>
        <v>20</v>
      </c>
      <c r="I28" s="61">
        <f t="shared" si="8"/>
        <v>52</v>
      </c>
      <c r="J28" s="63">
        <f t="shared" si="11"/>
        <v>72</v>
      </c>
      <c r="K28" s="61">
        <v>11</v>
      </c>
      <c r="L28" s="63"/>
      <c r="M28" s="63"/>
      <c r="N28" s="67">
        <f t="shared" si="10"/>
        <v>72</v>
      </c>
      <c r="O28" s="61">
        <v>11</v>
      </c>
    </row>
    <row r="29" spans="2:15" s="6" customFormat="1" ht="17.100000000000001" customHeight="1" x14ac:dyDescent="0.25">
      <c r="B29" s="61">
        <v>12</v>
      </c>
      <c r="C29" s="66" t="s">
        <v>55</v>
      </c>
      <c r="D29" s="61">
        <v>36</v>
      </c>
      <c r="E29" s="61">
        <v>22</v>
      </c>
      <c r="F29" s="61">
        <v>4</v>
      </c>
      <c r="G29" s="61">
        <v>0</v>
      </c>
      <c r="H29" s="61">
        <f t="shared" si="7"/>
        <v>58</v>
      </c>
      <c r="I29" s="61">
        <f t="shared" si="8"/>
        <v>4</v>
      </c>
      <c r="J29" s="63">
        <f t="shared" si="11"/>
        <v>62</v>
      </c>
      <c r="K29" s="61">
        <v>12</v>
      </c>
      <c r="L29" s="63"/>
      <c r="M29" s="63"/>
      <c r="N29" s="67">
        <f t="shared" si="10"/>
        <v>62</v>
      </c>
      <c r="O29" s="61">
        <v>12</v>
      </c>
    </row>
    <row r="30" spans="2:15" s="6" customFormat="1" ht="17.100000000000001" customHeight="1" x14ac:dyDescent="0.25">
      <c r="B30" s="61">
        <v>13</v>
      </c>
      <c r="C30" s="66" t="s">
        <v>59</v>
      </c>
      <c r="D30" s="61">
        <v>14</v>
      </c>
      <c r="E30" s="61">
        <v>8</v>
      </c>
      <c r="F30" s="61">
        <v>18</v>
      </c>
      <c r="G30" s="61">
        <v>14</v>
      </c>
      <c r="H30" s="61">
        <f t="shared" si="7"/>
        <v>22</v>
      </c>
      <c r="I30" s="61">
        <f>F30+G30</f>
        <v>32</v>
      </c>
      <c r="J30" s="63">
        <f t="shared" si="11"/>
        <v>54</v>
      </c>
      <c r="K30" s="61">
        <v>13</v>
      </c>
      <c r="L30" s="63"/>
      <c r="M30" s="63"/>
      <c r="N30" s="67">
        <f t="shared" si="10"/>
        <v>54</v>
      </c>
      <c r="O30" s="61">
        <v>13</v>
      </c>
    </row>
    <row r="31" spans="2:15" s="6" customFormat="1" ht="17.100000000000001" customHeight="1" x14ac:dyDescent="0.25">
      <c r="B31" s="61">
        <v>14</v>
      </c>
      <c r="C31" s="66" t="s">
        <v>52</v>
      </c>
      <c r="D31" s="61">
        <v>2</v>
      </c>
      <c r="E31" s="61">
        <v>0</v>
      </c>
      <c r="F31" s="61">
        <v>40</v>
      </c>
      <c r="G31" s="61">
        <v>6</v>
      </c>
      <c r="H31" s="61">
        <f t="shared" ref="H31:H38" si="12">D31+E31</f>
        <v>2</v>
      </c>
      <c r="I31" s="61">
        <f t="shared" si="5"/>
        <v>46</v>
      </c>
      <c r="J31" s="63">
        <f t="shared" ref="J31:J38" si="13">H31+I31</f>
        <v>48</v>
      </c>
      <c r="K31" s="61">
        <v>14</v>
      </c>
      <c r="L31" s="63"/>
      <c r="M31" s="63"/>
      <c r="N31" s="67">
        <f t="shared" si="6"/>
        <v>48</v>
      </c>
      <c r="O31" s="61">
        <v>14</v>
      </c>
    </row>
    <row r="32" spans="2:15" s="6" customFormat="1" ht="17.100000000000001" customHeight="1" x14ac:dyDescent="0.25">
      <c r="B32" s="61">
        <v>15</v>
      </c>
      <c r="C32" s="66" t="s">
        <v>68</v>
      </c>
      <c r="D32" s="21">
        <v>0</v>
      </c>
      <c r="E32" s="21">
        <v>0</v>
      </c>
      <c r="F32" s="21">
        <v>46</v>
      </c>
      <c r="G32" s="21">
        <v>0</v>
      </c>
      <c r="H32" s="61">
        <f>D32+E32</f>
        <v>0</v>
      </c>
      <c r="I32" s="61">
        <f>F32+G32</f>
        <v>46</v>
      </c>
      <c r="J32" s="63">
        <f>H32+I32</f>
        <v>46</v>
      </c>
      <c r="K32" s="61">
        <v>15</v>
      </c>
      <c r="L32" s="68"/>
      <c r="M32" s="68"/>
      <c r="N32" s="67">
        <f>J32+L32</f>
        <v>46</v>
      </c>
      <c r="O32" s="61">
        <v>15</v>
      </c>
    </row>
    <row r="33" spans="2:16" s="6" customFormat="1" ht="17.100000000000001" customHeight="1" x14ac:dyDescent="0.25">
      <c r="B33" s="61">
        <v>16</v>
      </c>
      <c r="C33" s="66" t="s">
        <v>67</v>
      </c>
      <c r="D33" s="21">
        <v>46</v>
      </c>
      <c r="E33" s="21">
        <v>0</v>
      </c>
      <c r="F33" s="21">
        <v>0</v>
      </c>
      <c r="G33" s="21">
        <v>0</v>
      </c>
      <c r="H33" s="61">
        <f t="shared" ref="H33:H35" si="14">D33+E33</f>
        <v>46</v>
      </c>
      <c r="I33" s="61">
        <f t="shared" ref="I33:I35" si="15">F33+G33</f>
        <v>0</v>
      </c>
      <c r="J33" s="63">
        <f t="shared" ref="J33:J35" si="16">H33+I33</f>
        <v>46</v>
      </c>
      <c r="K33" s="61">
        <v>15</v>
      </c>
      <c r="L33" s="68"/>
      <c r="M33" s="68"/>
      <c r="N33" s="67">
        <f t="shared" ref="N33:N35" si="17">J33+L33</f>
        <v>46</v>
      </c>
      <c r="O33" s="61">
        <v>15</v>
      </c>
    </row>
    <row r="34" spans="2:16" s="6" customFormat="1" ht="17.100000000000001" customHeight="1" x14ac:dyDescent="0.25">
      <c r="B34" s="61">
        <v>17</v>
      </c>
      <c r="C34" s="66" t="s">
        <v>63</v>
      </c>
      <c r="D34" s="61">
        <v>26</v>
      </c>
      <c r="E34" s="61">
        <v>0</v>
      </c>
      <c r="F34" s="61">
        <v>10</v>
      </c>
      <c r="G34" s="61">
        <v>2</v>
      </c>
      <c r="H34" s="61">
        <f t="shared" si="14"/>
        <v>26</v>
      </c>
      <c r="I34" s="61">
        <f t="shared" si="15"/>
        <v>12</v>
      </c>
      <c r="J34" s="63">
        <f t="shared" si="16"/>
        <v>38</v>
      </c>
      <c r="K34" s="61">
        <v>17</v>
      </c>
      <c r="L34" s="69"/>
      <c r="M34" s="69"/>
      <c r="N34" s="67">
        <f t="shared" si="17"/>
        <v>38</v>
      </c>
      <c r="O34" s="61">
        <v>17</v>
      </c>
    </row>
    <row r="35" spans="2:16" s="6" customFormat="1" ht="17.100000000000001" customHeight="1" x14ac:dyDescent="0.25">
      <c r="B35" s="61">
        <v>18</v>
      </c>
      <c r="C35" s="66" t="s">
        <v>69</v>
      </c>
      <c r="D35" s="21">
        <v>4</v>
      </c>
      <c r="E35" s="21">
        <v>0</v>
      </c>
      <c r="F35" s="21">
        <v>22</v>
      </c>
      <c r="G35" s="21">
        <v>0</v>
      </c>
      <c r="H35" s="61">
        <f t="shared" si="14"/>
        <v>4</v>
      </c>
      <c r="I35" s="61">
        <f t="shared" si="15"/>
        <v>22</v>
      </c>
      <c r="J35" s="63">
        <f t="shared" si="16"/>
        <v>26</v>
      </c>
      <c r="K35" s="61">
        <v>18</v>
      </c>
      <c r="L35" s="68"/>
      <c r="M35" s="68"/>
      <c r="N35" s="67">
        <f t="shared" si="17"/>
        <v>26</v>
      </c>
      <c r="O35" s="61">
        <v>18</v>
      </c>
    </row>
    <row r="36" spans="2:16" s="6" customFormat="1" ht="17.100000000000001" customHeight="1" x14ac:dyDescent="0.25">
      <c r="B36" s="61">
        <v>19</v>
      </c>
      <c r="C36" s="66" t="s">
        <v>46</v>
      </c>
      <c r="D36" s="61">
        <v>16</v>
      </c>
      <c r="E36" s="61">
        <v>6</v>
      </c>
      <c r="F36" s="61">
        <v>0</v>
      </c>
      <c r="G36" s="61">
        <v>0</v>
      </c>
      <c r="H36" s="61">
        <f t="shared" si="12"/>
        <v>22</v>
      </c>
      <c r="I36" s="61">
        <f t="shared" si="5"/>
        <v>0</v>
      </c>
      <c r="J36" s="63">
        <f t="shared" si="13"/>
        <v>22</v>
      </c>
      <c r="K36" s="61">
        <v>19</v>
      </c>
      <c r="L36" s="63"/>
      <c r="M36" s="63"/>
      <c r="N36" s="67">
        <f t="shared" si="6"/>
        <v>22</v>
      </c>
      <c r="O36" s="61">
        <v>19</v>
      </c>
    </row>
    <row r="37" spans="2:16" s="6" customFormat="1" ht="17.100000000000001" customHeight="1" x14ac:dyDescent="0.25">
      <c r="B37" s="61">
        <v>20</v>
      </c>
      <c r="C37" s="66" t="s">
        <v>58</v>
      </c>
      <c r="D37" s="61">
        <v>18</v>
      </c>
      <c r="E37" s="61">
        <v>0</v>
      </c>
      <c r="F37" s="61">
        <v>0</v>
      </c>
      <c r="G37" s="61">
        <v>0</v>
      </c>
      <c r="H37" s="61">
        <f t="shared" si="12"/>
        <v>18</v>
      </c>
      <c r="I37" s="61">
        <f t="shared" si="5"/>
        <v>0</v>
      </c>
      <c r="J37" s="63">
        <f t="shared" si="13"/>
        <v>18</v>
      </c>
      <c r="K37" s="61">
        <v>20</v>
      </c>
      <c r="L37" s="63"/>
      <c r="M37" s="63"/>
      <c r="N37" s="67">
        <f t="shared" si="6"/>
        <v>18</v>
      </c>
      <c r="O37" s="61">
        <v>20</v>
      </c>
    </row>
    <row r="38" spans="2:16" s="6" customFormat="1" ht="17.100000000000001" customHeight="1" x14ac:dyDescent="0.25">
      <c r="B38" s="61">
        <v>21</v>
      </c>
      <c r="C38" s="66" t="s">
        <v>57</v>
      </c>
      <c r="D38" s="61">
        <v>0</v>
      </c>
      <c r="E38" s="61">
        <v>0</v>
      </c>
      <c r="F38" s="61">
        <v>0</v>
      </c>
      <c r="G38" s="61">
        <v>0</v>
      </c>
      <c r="H38" s="61">
        <f t="shared" si="12"/>
        <v>0</v>
      </c>
      <c r="I38" s="61">
        <f t="shared" si="5"/>
        <v>0</v>
      </c>
      <c r="J38" s="63">
        <f t="shared" si="13"/>
        <v>0</v>
      </c>
      <c r="K38" s="61">
        <v>21</v>
      </c>
      <c r="L38" s="63"/>
      <c r="M38" s="63"/>
      <c r="N38" s="67">
        <f t="shared" si="6"/>
        <v>0</v>
      </c>
      <c r="O38" s="61">
        <v>21</v>
      </c>
    </row>
    <row r="39" spans="2:16" s="7" customFormat="1" ht="18" customHeight="1" x14ac:dyDescent="0.25">
      <c r="B39" s="56"/>
      <c r="C39" s="42"/>
      <c r="D39" s="42"/>
      <c r="E39" s="42"/>
      <c r="F39" s="42"/>
      <c r="G39" s="42"/>
      <c r="H39" s="43"/>
      <c r="I39" s="43"/>
      <c r="J39" s="44"/>
      <c r="K39" s="42"/>
      <c r="L39" s="45"/>
      <c r="M39" s="45"/>
      <c r="N39" s="46"/>
      <c r="O39" s="42"/>
    </row>
    <row r="40" spans="2:16" s="7" customFormat="1" ht="13.8" x14ac:dyDescent="0.25">
      <c r="B40" s="2"/>
      <c r="C40" s="4" t="s">
        <v>4</v>
      </c>
      <c r="D40" s="4"/>
      <c r="E40" s="35" t="s">
        <v>38</v>
      </c>
      <c r="F40" s="35"/>
      <c r="G40" s="35"/>
      <c r="H40" s="35"/>
      <c r="I40" s="35"/>
      <c r="J40" s="169" t="s">
        <v>75</v>
      </c>
      <c r="K40" s="169"/>
      <c r="L40" s="169"/>
      <c r="M40" s="169"/>
      <c r="N40" s="169"/>
      <c r="O40" s="169"/>
      <c r="P40" s="2"/>
    </row>
    <row r="41" spans="2:16" s="7" customFormat="1" ht="18" customHeight="1" x14ac:dyDescent="0.25">
      <c r="B41" s="2"/>
      <c r="C41" s="4"/>
      <c r="D41" s="4"/>
      <c r="E41" s="4"/>
      <c r="F41" s="4"/>
      <c r="G41" s="4"/>
      <c r="H41" s="4"/>
      <c r="I41" s="4"/>
      <c r="J41" s="33"/>
      <c r="L41" s="33"/>
      <c r="M41" s="33"/>
      <c r="N41" s="33"/>
      <c r="P41" s="2"/>
    </row>
    <row r="42" spans="2:16" s="7" customFormat="1" ht="13.8" x14ac:dyDescent="0.25">
      <c r="B42" s="2"/>
      <c r="C42" s="4" t="s">
        <v>5</v>
      </c>
      <c r="D42" s="4"/>
      <c r="E42" s="22"/>
      <c r="F42" s="22"/>
      <c r="G42" s="22"/>
      <c r="H42" s="22"/>
      <c r="I42" s="22"/>
      <c r="J42" s="22"/>
      <c r="K42" s="154" t="s">
        <v>76</v>
      </c>
      <c r="L42" s="154"/>
      <c r="M42" s="154"/>
      <c r="N42" s="154"/>
      <c r="O42" s="154"/>
    </row>
    <row r="43" spans="2:16" s="7" customFormat="1" ht="13.2" x14ac:dyDescent="0.25">
      <c r="J43" s="33"/>
      <c r="L43" s="33"/>
      <c r="M43" s="33"/>
      <c r="N43" s="33"/>
    </row>
    <row r="44" spans="2:16" x14ac:dyDescent="0.3">
      <c r="B44" s="4"/>
      <c r="C44" s="4"/>
      <c r="D44" s="4"/>
      <c r="E44" s="4"/>
      <c r="F44" s="4"/>
      <c r="G44" s="4"/>
      <c r="H44" s="4"/>
      <c r="I44" s="4"/>
    </row>
    <row r="45" spans="2:16" x14ac:dyDescent="0.3">
      <c r="B45" s="4"/>
      <c r="C45" s="4"/>
      <c r="D45" s="4"/>
      <c r="E45" s="4"/>
      <c r="F45" s="4"/>
      <c r="G45" s="4"/>
      <c r="H45" s="4"/>
      <c r="I45" s="4"/>
    </row>
  </sheetData>
  <mergeCells count="22">
    <mergeCell ref="A7:O7"/>
    <mergeCell ref="A1:O1"/>
    <mergeCell ref="A2:O2"/>
    <mergeCell ref="A3:O3"/>
    <mergeCell ref="A4:O4"/>
    <mergeCell ref="A6:O6"/>
    <mergeCell ref="K42:O42"/>
    <mergeCell ref="A8:O8"/>
    <mergeCell ref="A9:O9"/>
    <mergeCell ref="C11:N11"/>
    <mergeCell ref="A13:C13"/>
    <mergeCell ref="H13:O13"/>
    <mergeCell ref="B15:B17"/>
    <mergeCell ref="C15:C17"/>
    <mergeCell ref="D15:G15"/>
    <mergeCell ref="H15:I16"/>
    <mergeCell ref="K15:K17"/>
    <mergeCell ref="M15:M17"/>
    <mergeCell ref="O15:O17"/>
    <mergeCell ref="D16:E16"/>
    <mergeCell ref="F16:G16"/>
    <mergeCell ref="J40:O40"/>
  </mergeCells>
  <pageMargins left="0.19685039370078741" right="0.19685039370078741" top="0.19685039370078741" bottom="0.19685039370078741" header="0.11811023622047245" footer="0.11811023622047245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печ.</vt:lpstr>
      <vt:lpstr>Комиссия по допуску</vt:lpstr>
      <vt:lpstr>1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2025-03-01T05:48:05Z</dcterms:modified>
</cp:coreProperties>
</file>